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775" yWindow="0" windowWidth="32445" windowHeight="15600" tabRatio="500"/>
  </bookViews>
  <sheets>
    <sheet name="Instructions" sheetId="5" r:id="rId1"/>
    <sheet name="Inventory" sheetId="1" r:id="rId2"/>
    <sheet name="Breeding and Calving" sheetId="2" r:id="rId3"/>
    <sheet name="Cow Records" sheetId="3" r:id="rId4"/>
    <sheet name="Expenses" sheetId="4" r:id="rId5"/>
    <sheet name="Income" sheetId="7" r:id="rId6"/>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11" i="7" l="1"/>
  <c r="D11" i="7"/>
  <c r="E11" i="7"/>
  <c r="A14" i="7"/>
  <c r="F2" i="2"/>
  <c r="C18" i="4"/>
  <c r="D18" i="4"/>
  <c r="E18" i="4"/>
  <c r="F18" i="4"/>
  <c r="G18" i="4"/>
  <c r="H18" i="4"/>
  <c r="I18" i="4"/>
  <c r="J18" i="4"/>
  <c r="K18" i="4"/>
  <c r="L18" i="4"/>
  <c r="M18" i="4"/>
  <c r="N18" i="4"/>
  <c r="A21" i="4"/>
  <c r="D2" i="2"/>
  <c r="M4" i="2"/>
  <c r="O4" i="2"/>
  <c r="L4" i="2"/>
  <c r="N4" i="2"/>
  <c r="F4" i="2"/>
  <c r="E4" i="2"/>
  <c r="D4" i="2"/>
  <c r="M3" i="2"/>
  <c r="O3" i="2"/>
  <c r="L3" i="2"/>
  <c r="N3" i="2"/>
  <c r="F3" i="2"/>
  <c r="E3" i="2"/>
  <c r="D3" i="2"/>
  <c r="M2" i="2"/>
  <c r="O2" i="2"/>
  <c r="L2" i="2"/>
  <c r="N2" i="2"/>
  <c r="E2" i="2"/>
  <c r="J367" i="1"/>
  <c r="F367" i="1"/>
  <c r="B367" i="1"/>
</calcChain>
</file>

<file path=xl/comments1.xml><?xml version="1.0" encoding="utf-8"?>
<comments xmlns="http://schemas.openxmlformats.org/spreadsheetml/2006/main">
  <authors>
    <author>Jason Banta</author>
  </authors>
  <commentList>
    <comment ref="C3" authorId="0">
      <text>
        <r>
          <rPr>
            <b/>
            <sz val="9"/>
            <color indexed="81"/>
            <rFont val="Arial"/>
          </rPr>
          <t>Jason Banta:</t>
        </r>
        <r>
          <rPr>
            <sz val="9"/>
            <color indexed="81"/>
            <rFont val="Arial"/>
          </rPr>
          <t xml:space="preserve">
bull wasn't actually removed, calving season is based off of blood test</t>
        </r>
      </text>
    </comment>
    <comment ref="C4" authorId="0">
      <text>
        <r>
          <rPr>
            <b/>
            <sz val="9"/>
            <color indexed="81"/>
            <rFont val="Arial"/>
          </rPr>
          <t>Jason Banta:</t>
        </r>
        <r>
          <rPr>
            <sz val="9"/>
            <color indexed="81"/>
            <rFont val="Arial"/>
          </rPr>
          <t xml:space="preserve">
bull removed 5/17/12</t>
        </r>
      </text>
    </comment>
  </commentList>
</comments>
</file>

<file path=xl/comments2.xml><?xml version="1.0" encoding="utf-8"?>
<comments xmlns="http://schemas.openxmlformats.org/spreadsheetml/2006/main">
  <authors>
    <author>Jason Banta</author>
  </authors>
  <commentList>
    <comment ref="C2" authorId="0">
      <text>
        <r>
          <rPr>
            <b/>
            <sz val="9"/>
            <color indexed="81"/>
            <rFont val="Calibri"/>
            <family val="2"/>
          </rPr>
          <t>Jason Banta:</t>
        </r>
        <r>
          <rPr>
            <sz val="9"/>
            <color indexed="81"/>
            <rFont val="Calibri"/>
            <family val="2"/>
          </rPr>
          <t xml:space="preserve">
sold 15 yearlings</t>
        </r>
      </text>
    </comment>
    <comment ref="D3" authorId="0">
      <text>
        <r>
          <rPr>
            <b/>
            <sz val="9"/>
            <color indexed="81"/>
            <rFont val="Calibri"/>
            <family val="2"/>
          </rPr>
          <t>Jason Banta:</t>
        </r>
        <r>
          <rPr>
            <sz val="9"/>
            <color indexed="81"/>
            <rFont val="Calibri"/>
            <family val="2"/>
          </rPr>
          <t xml:space="preserve">
sold used small grain drill</t>
        </r>
      </text>
    </comment>
    <comment ref="C4" authorId="0">
      <text>
        <r>
          <rPr>
            <b/>
            <sz val="9"/>
            <color indexed="81"/>
            <rFont val="Calibri"/>
            <family val="2"/>
          </rPr>
          <t>Jason Banta:</t>
        </r>
        <r>
          <rPr>
            <sz val="9"/>
            <color indexed="81"/>
            <rFont val="Calibri"/>
            <family val="2"/>
          </rPr>
          <t xml:space="preserve">
sold 9 replacement heifers</t>
        </r>
      </text>
    </comment>
  </commentList>
</comments>
</file>

<file path=xl/sharedStrings.xml><?xml version="1.0" encoding="utf-8"?>
<sst xmlns="http://schemas.openxmlformats.org/spreadsheetml/2006/main" count="146" uniqueCount="112">
  <si>
    <t>Date (2011)</t>
    <phoneticPr fontId="0" type="noConversion"/>
  </si>
  <si>
    <t>Head Count (2011)</t>
    <phoneticPr fontId="0" type="noConversion"/>
  </si>
  <si>
    <t>Date (2012)</t>
  </si>
  <si>
    <t>Head Count (2012)</t>
  </si>
  <si>
    <t>Date (2013)</t>
  </si>
  <si>
    <t>Head Count (2013)</t>
  </si>
  <si>
    <t>Notes (2013)</t>
  </si>
  <si>
    <t>sold 14 head</t>
  </si>
  <si>
    <t>1 cow died</t>
  </si>
  <si>
    <t>Avg.</t>
  </si>
  <si>
    <t>bought 20 head</t>
  </si>
  <si>
    <t>sold 8 head</t>
  </si>
  <si>
    <t>sold 5 head</t>
  </si>
  <si>
    <t>Calving Season</t>
  </si>
  <si>
    <t>Date Bulled Turned In</t>
  </si>
  <si>
    <t>Date Bull Removed</t>
  </si>
  <si>
    <t>Length of Breeding Season</t>
  </si>
  <si>
    <t>Start Calving</t>
  </si>
  <si>
    <t>End Calving</t>
  </si>
  <si>
    <t>Cows Exposed</t>
  </si>
  <si>
    <t>Cows Open</t>
  </si>
  <si>
    <t>Abortions</t>
  </si>
  <si>
    <t>Died At Birth</t>
  </si>
  <si>
    <t>Died Between Birth &amp; Weaning</t>
  </si>
  <si>
    <t>Cows Pregnant</t>
  </si>
  <si>
    <t>Calves Weaned</t>
  </si>
  <si>
    <t>% Pregnant</t>
  </si>
  <si>
    <t>% Weaned</t>
  </si>
  <si>
    <t>Spring 2011</t>
  </si>
  <si>
    <t>Spring 2012</t>
  </si>
  <si>
    <t>Spring 2013</t>
  </si>
  <si>
    <t>Ear Tag</t>
    <phoneticPr fontId="0" type="noConversion"/>
  </si>
  <si>
    <t>Brucellosis  ID</t>
  </si>
  <si>
    <t>2011 Calf Birthdate</t>
    <phoneticPr fontId="0" type="noConversion"/>
  </si>
  <si>
    <t>2011 Calf Sex</t>
    <phoneticPr fontId="0" type="noConversion"/>
  </si>
  <si>
    <t>WDA (8/9/11)</t>
  </si>
  <si>
    <t>2012 Calf Birthdate</t>
  </si>
  <si>
    <t>2012 Calf Sex</t>
  </si>
  <si>
    <t>2013 Calf Birthdate</t>
  </si>
  <si>
    <t>2013 Calf Sex</t>
  </si>
  <si>
    <t>WDA</t>
  </si>
  <si>
    <t>open</t>
  </si>
  <si>
    <t>S</t>
  </si>
  <si>
    <t>74QDD0001</t>
  </si>
  <si>
    <t>S</t>
    <phoneticPr fontId="0" type="noConversion"/>
  </si>
  <si>
    <t>74QDC8411</t>
  </si>
  <si>
    <t>H</t>
    <phoneticPr fontId="0" type="noConversion"/>
  </si>
  <si>
    <t>H</t>
  </si>
  <si>
    <t>74QDC8430</t>
  </si>
  <si>
    <t>74QDC8420</t>
  </si>
  <si>
    <t>74QDC8404</t>
  </si>
  <si>
    <t>74QDC8425</t>
  </si>
  <si>
    <t>74QDC8403</t>
  </si>
  <si>
    <t>74QDC8439</t>
  </si>
  <si>
    <t>74QDC8424</t>
  </si>
  <si>
    <t>DOA</t>
  </si>
  <si>
    <t>74QDC8405</t>
  </si>
  <si>
    <t>WDA (9/15/12)</t>
  </si>
  <si>
    <t>Remarks</t>
  </si>
  <si>
    <t>Date</t>
  </si>
  <si>
    <t>Livestock</t>
  </si>
  <si>
    <t>Equipment</t>
  </si>
  <si>
    <t>Fuel</t>
  </si>
  <si>
    <t xml:space="preserve">Custom Hire </t>
  </si>
  <si>
    <t>Hay</t>
  </si>
  <si>
    <t>Feed</t>
  </si>
  <si>
    <t>Veterinary (Medicine)</t>
  </si>
  <si>
    <t>Fertilizer</t>
  </si>
  <si>
    <t>Herbicide</t>
  </si>
  <si>
    <t xml:space="preserve">Repairs and Maintenance </t>
  </si>
  <si>
    <t xml:space="preserve">Seeds and Plants </t>
  </si>
  <si>
    <t xml:space="preserve">Supplies </t>
  </si>
  <si>
    <t>Feed Store</t>
  </si>
  <si>
    <t>Joe's Gas and Diesel</t>
  </si>
  <si>
    <t>John Deere</t>
  </si>
  <si>
    <t>Joe's Fertilizer and Seed</t>
  </si>
  <si>
    <t>Winfield Solutions</t>
  </si>
  <si>
    <t>Mud Creek Vet Clinic</t>
  </si>
  <si>
    <t>Jordan Cattle Company</t>
  </si>
  <si>
    <t>Joe's Cattle Hauling</t>
  </si>
  <si>
    <t>Tractor Supply</t>
  </si>
  <si>
    <t>Category Total</t>
  </si>
  <si>
    <t>Grand Total</t>
  </si>
  <si>
    <t>Texas A&amp;M AgriLife Extension Service</t>
  </si>
  <si>
    <t>Dr. Jason Banta, Associate Professor and Extension Beef Cattle Specialist</t>
  </si>
  <si>
    <t>PO Box 38</t>
  </si>
  <si>
    <t>Overton, TX 75684</t>
  </si>
  <si>
    <t>903-834-6191</t>
  </si>
  <si>
    <t>jpbanta@ag.tamu.edu</t>
  </si>
  <si>
    <t xml:space="preserve">Each operation has a need for a different set of records and this file is only meant to be used as a guideline. Some operations will require additional records, while others may not require as many. </t>
  </si>
  <si>
    <t>Inventory Worksheet</t>
  </si>
  <si>
    <t>Breeding and Calving Worksheet</t>
  </si>
  <si>
    <t>Cow Records Worksheet</t>
  </si>
  <si>
    <t>Expenses</t>
  </si>
  <si>
    <t>Income</t>
  </si>
  <si>
    <t>Livestock Sales</t>
  </si>
  <si>
    <t>Equipment Sales</t>
  </si>
  <si>
    <t>Other Income</t>
  </si>
  <si>
    <t>Jim's Livestock Auction</t>
  </si>
  <si>
    <t>John Smith</t>
  </si>
  <si>
    <t>The file is divided into five worksheets: 1. Inventory, 2. Breeding and Calving, 3. Cow Records, 4. Expenses, and 5. Income</t>
  </si>
  <si>
    <t>Last time file was updated: 10-21-13</t>
  </si>
  <si>
    <t>None of the cells or formulas are locked so the spreadsheets can be edited and customized to fit each producers specific situation if they choose to use it as part of their record keeping system.</t>
  </si>
  <si>
    <t xml:space="preserve">At the bottom of the spreadsheet a formula is included to calculate the average number of cows in the herd throughout the year. </t>
  </si>
  <si>
    <t xml:space="preserve">This file was designed as a teaching tool and to provide producers with examples of record keeping options. These are provided as examples and are not data from any individual operation. </t>
  </si>
  <si>
    <t xml:space="preserve">This sheet was designed to show examples of some individual cow production information that an operation may want to  keep. Columns A and B show how individual ears tags can be matched to brucellosis ID tags. This is helpful in cases where a cow looses an ear tag; the brucellosis ID can be used as a secondary source of identification allowing the cow to be retagged with the correct number. This sheet also shows some basic production records including calf date of birth, calf sex, and calf WDA (WDA = weight per day of age; WDA can be calculated by dividing the calf's weight by it's age in days).  WDA can be taken at weaning or when cattle are sold (individual weights would be required). </t>
  </si>
  <si>
    <t>This sheet was designed to keep track of operational income. It is set up in the same fashion as the expense spreadsheet. The add a comment feature can be used to make specific comments about how many cattle were sold or what equipment was sold.</t>
  </si>
  <si>
    <t xml:space="preserve">This worksheet was designed to provide an easy way to keep a running herd inventory. Most people will generally just include producing cows and will make a separate worksheet for replacement heifers or bulls. A cow-calf pair would be counted as 1 (i.e. only count the cow not the cow and calf); this makes it easier when calculating expenses per cow. </t>
  </si>
  <si>
    <t>This sheet was designed to help keep track of calving seasons, pregnancy rate, and weaning rate (i.e. percent of live calves at weaning compared to number of cows exposed during the breeding season). Cells with blue text are designed to be changed, cells with black text contain formulas and do not require any information to be entered.</t>
  </si>
  <si>
    <t>This sheet was designed to keep track of operation expenses. If set up appropriately it could be a good way to help compile expenses in the  appropriate categories needed for an IRS 1040 Schedule F form. If desired each column could correspond to an expense line item on the Schedule F. The current example doesn't have all the line items found on the Schedule F, but does have many of them. Additional columns could be added as desired. At the  bottom of each column a formula is included to total all expenses within that column/category. Another formula is also included to total all expenses across all columns. The add a comment feature can be used to makes specific notes about each expense.</t>
  </si>
  <si>
    <t>Notes (2011)</t>
  </si>
  <si>
    <t>Notes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</si>
</sst>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m/d/yy;@"/>
    <numFmt numFmtId="166" formatCode="&quot;$&quot;#,##0.00"/>
  </numFmts>
  <fonts count="14" x14ac:knownFonts="1">
    <font>
      <sz val="12"/>
      <color theme="1"/>
      <name val="Calibri"/>
      <family val="2"/>
      <scheme val="minor"/>
    </font>
    <font>
      <b/>
      <sz val="12"/>
      <color theme="1"/>
      <name val="Calibri"/>
      <family val="2"/>
      <scheme val="minor"/>
    </font>
    <font>
      <b/>
      <sz val="10"/>
      <name val="Arial"/>
      <family val="2"/>
    </font>
    <font>
      <u/>
      <sz val="12"/>
      <color theme="10"/>
      <name val="Calibri"/>
      <family val="2"/>
      <scheme val="minor"/>
    </font>
    <font>
      <u/>
      <sz val="12"/>
      <color theme="11"/>
      <name val="Calibri"/>
      <family val="2"/>
      <scheme val="minor"/>
    </font>
    <font>
      <sz val="10"/>
      <color rgb="FF0000FF"/>
      <name val="Arial"/>
    </font>
    <font>
      <b/>
      <sz val="9"/>
      <color indexed="81"/>
      <name val="Arial"/>
    </font>
    <font>
      <sz val="9"/>
      <color indexed="81"/>
      <name val="Arial"/>
    </font>
    <font>
      <b/>
      <sz val="8"/>
      <name val="Arial"/>
      <family val="2"/>
    </font>
    <font>
      <sz val="8"/>
      <name val="Calibri"/>
      <family val="2"/>
      <scheme val="minor"/>
    </font>
    <font>
      <sz val="12"/>
      <color rgb="FF0000FF"/>
      <name val="Calibri"/>
      <family val="2"/>
      <scheme val="minor"/>
    </font>
    <font>
      <sz val="12"/>
      <name val="Calibri"/>
      <scheme val="minor"/>
    </font>
    <font>
      <sz val="9"/>
      <color indexed="81"/>
      <name val="Calibri"/>
      <family val="2"/>
    </font>
    <font>
      <b/>
      <sz val="9"/>
      <color indexed="81"/>
      <name val="Calibri"/>
      <family val="2"/>
    </font>
  </fonts>
  <fills count="6">
    <fill>
      <patternFill patternType="none"/>
    </fill>
    <fill>
      <patternFill patternType="gray125"/>
    </fill>
    <fill>
      <patternFill patternType="solid">
        <fgColor indexed="12"/>
        <bgColor indexed="64"/>
      </patternFill>
    </fill>
    <fill>
      <patternFill patternType="solid">
        <fgColor indexed="46"/>
        <bgColor indexed="64"/>
      </patternFill>
    </fill>
    <fill>
      <patternFill patternType="solid">
        <fgColor theme="3" tint="0.59999389629810485"/>
        <bgColor indexed="64"/>
      </patternFill>
    </fill>
    <fill>
      <patternFill patternType="solid">
        <fgColor theme="9" tint="0.59999389629810485"/>
        <bgColor indexed="64"/>
      </patternFill>
    </fill>
  </fills>
  <borders count="2">
    <border>
      <left/>
      <right/>
      <top/>
      <bottom/>
      <diagonal/>
    </border>
    <border>
      <left/>
      <right/>
      <top/>
      <bottom style="medium">
        <color auto="1"/>
      </bottom>
      <diagonal/>
    </border>
  </borders>
  <cellStyleXfs count="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9">
    <xf numFmtId="0" fontId="0" fillId="0" borderId="0" xfId="0"/>
    <xf numFmtId="0" fontId="2" fillId="0" borderId="0" xfId="0" applyFont="1" applyAlignment="1">
      <alignment horizontal="center" wrapText="1"/>
    </xf>
    <xf numFmtId="0" fontId="2" fillId="2" borderId="0" xfId="0" applyFont="1" applyFill="1" applyAlignment="1">
      <alignment horizontal="center" wrapText="1"/>
    </xf>
    <xf numFmtId="0" fontId="0" fillId="0" borderId="0" xfId="0" applyAlignment="1">
      <alignment horizontal="left"/>
    </xf>
    <xf numFmtId="0" fontId="0" fillId="0" borderId="0" xfId="0" applyAlignment="1">
      <alignment horizontal="center"/>
    </xf>
    <xf numFmtId="14" fontId="0" fillId="0" borderId="0" xfId="0" applyNumberFormat="1" applyAlignment="1">
      <alignment horizontal="center"/>
    </xf>
    <xf numFmtId="14" fontId="0" fillId="0" borderId="1" xfId="0" applyNumberFormat="1" applyBorder="1" applyAlignment="1">
      <alignment horizontal="center"/>
    </xf>
    <xf numFmtId="0" fontId="0" fillId="0" borderId="1" xfId="0" applyBorder="1" applyAlignment="1">
      <alignment horizontal="center"/>
    </xf>
    <xf numFmtId="0" fontId="2" fillId="2" borderId="1" xfId="0" applyFont="1" applyFill="1" applyBorder="1" applyAlignment="1">
      <alignment horizontal="center" wrapText="1"/>
    </xf>
    <xf numFmtId="0" fontId="1" fillId="0" borderId="0" xfId="0" applyFont="1" applyAlignment="1">
      <alignment horizontal="center"/>
    </xf>
    <xf numFmtId="164" fontId="1" fillId="0" borderId="0" xfId="0" applyNumberFormat="1" applyFont="1" applyAlignment="1">
      <alignment horizontal="center"/>
    </xf>
    <xf numFmtId="0" fontId="0" fillId="0" borderId="0" xfId="0" applyFill="1" applyAlignment="1">
      <alignment horizontal="center"/>
    </xf>
    <xf numFmtId="14" fontId="0" fillId="0" borderId="0" xfId="0" applyNumberFormat="1" applyFill="1" applyAlignment="1">
      <alignment horizontal="center"/>
    </xf>
    <xf numFmtId="0" fontId="5" fillId="0" borderId="0" xfId="0" applyFont="1" applyFill="1" applyAlignment="1">
      <alignment horizontal="center"/>
    </xf>
    <xf numFmtId="1" fontId="0" fillId="0" borderId="0" xfId="0" applyNumberFormat="1" applyFill="1" applyAlignment="1">
      <alignment horizontal="center"/>
    </xf>
    <xf numFmtId="14" fontId="2" fillId="0" borderId="0" xfId="0" applyNumberFormat="1" applyFont="1" applyFill="1" applyBorder="1" applyAlignment="1">
      <alignment horizontal="center" wrapText="1"/>
    </xf>
    <xf numFmtId="0" fontId="2" fillId="3" borderId="0" xfId="0" applyFont="1" applyFill="1" applyBorder="1" applyAlignment="1">
      <alignment horizontal="center" wrapText="1"/>
    </xf>
    <xf numFmtId="0" fontId="2" fillId="4" borderId="0" xfId="0" applyFont="1" applyFill="1" applyBorder="1" applyAlignment="1">
      <alignment horizontal="center" wrapText="1"/>
    </xf>
    <xf numFmtId="0" fontId="2" fillId="5" borderId="0" xfId="0" applyFont="1" applyFill="1" applyBorder="1" applyAlignment="1">
      <alignment horizontal="center" wrapText="1"/>
    </xf>
    <xf numFmtId="0" fontId="0" fillId="5" borderId="0" xfId="0" applyFill="1" applyAlignment="1">
      <alignment horizontal="center"/>
    </xf>
    <xf numFmtId="0" fontId="0" fillId="4" borderId="0" xfId="0" applyFill="1" applyAlignment="1">
      <alignment horizontal="center"/>
    </xf>
    <xf numFmtId="14" fontId="0" fillId="0" borderId="0" xfId="0" applyNumberFormat="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14" fontId="0" fillId="0" borderId="0" xfId="0" applyNumberFormat="1" applyFill="1" applyBorder="1" applyAlignment="1">
      <alignment horizontal="center"/>
    </xf>
    <xf numFmtId="0" fontId="0" fillId="0" borderId="0" xfId="0" applyFill="1"/>
    <xf numFmtId="0" fontId="2" fillId="0" borderId="0" xfId="0" applyFont="1" applyFill="1" applyBorder="1" applyAlignment="1">
      <alignment horizontal="center" wrapText="1"/>
    </xf>
    <xf numFmtId="2" fontId="8" fillId="0" borderId="0" xfId="0" applyNumberFormat="1" applyFont="1" applyFill="1" applyAlignment="1">
      <alignment horizontal="center" wrapText="1"/>
    </xf>
    <xf numFmtId="2" fontId="8" fillId="0" borderId="0" xfId="0" applyNumberFormat="1" applyFont="1" applyFill="1" applyAlignment="1">
      <alignment horizontal="left" wrapText="1"/>
    </xf>
    <xf numFmtId="165" fontId="8" fillId="0" borderId="0" xfId="0" applyNumberFormat="1" applyFont="1" applyFill="1" applyAlignment="1">
      <alignment horizontal="center" wrapText="1"/>
    </xf>
    <xf numFmtId="166" fontId="0" fillId="0" borderId="0" xfId="0" applyNumberFormat="1" applyAlignment="1">
      <alignment horizontal="center"/>
    </xf>
    <xf numFmtId="0" fontId="0" fillId="0" borderId="1" xfId="0" applyBorder="1"/>
    <xf numFmtId="166" fontId="0" fillId="0" borderId="1" xfId="0" applyNumberFormat="1" applyBorder="1" applyAlignment="1">
      <alignment horizontal="center"/>
    </xf>
    <xf numFmtId="0" fontId="1" fillId="0" borderId="0" xfId="0" applyFont="1"/>
    <xf numFmtId="166" fontId="1" fillId="0" borderId="0" xfId="0" applyNumberFormat="1" applyFont="1" applyAlignment="1">
      <alignment horizontal="center"/>
    </xf>
    <xf numFmtId="0" fontId="1" fillId="0" borderId="0" xfId="0" applyFont="1" applyAlignment="1">
      <alignment horizontal="left"/>
    </xf>
    <xf numFmtId="166" fontId="1" fillId="0" borderId="0" xfId="0" applyNumberFormat="1" applyFont="1" applyAlignment="1">
      <alignment horizontal="left"/>
    </xf>
    <xf numFmtId="0" fontId="0" fillId="0" borderId="0" xfId="0" applyAlignment="1">
      <alignment horizontal="left" wrapText="1"/>
    </xf>
    <xf numFmtId="0" fontId="0" fillId="0" borderId="0" xfId="0" applyAlignment="1">
      <alignment horizontal="left" wrapText="1"/>
    </xf>
    <xf numFmtId="0" fontId="3" fillId="0" borderId="0" xfId="5" applyAlignment="1">
      <alignment horizontal="left" wrapText="1"/>
    </xf>
    <xf numFmtId="0" fontId="1" fillId="0" borderId="0" xfId="0" applyFont="1" applyAlignment="1">
      <alignment horizontal="left" wrapText="1"/>
    </xf>
    <xf numFmtId="0" fontId="10" fillId="0" borderId="0" xfId="0" applyFont="1" applyFill="1" applyAlignment="1">
      <alignment horizontal="center"/>
    </xf>
    <xf numFmtId="14" fontId="10" fillId="0" borderId="0" xfId="0" applyNumberFormat="1" applyFont="1" applyFill="1" applyAlignment="1">
      <alignment horizontal="center"/>
    </xf>
    <xf numFmtId="1" fontId="10" fillId="0" borderId="0" xfId="0" applyNumberFormat="1" applyFont="1" applyFill="1" applyAlignment="1">
      <alignment horizontal="center"/>
    </xf>
    <xf numFmtId="14" fontId="11" fillId="0" borderId="0" xfId="0" applyNumberFormat="1" applyFont="1" applyFill="1" applyAlignment="1">
      <alignment horizontal="center"/>
    </xf>
    <xf numFmtId="1" fontId="11" fillId="0" borderId="0" xfId="0" applyNumberFormat="1" applyFont="1" applyFill="1" applyAlignment="1">
      <alignment horizontal="center"/>
    </xf>
    <xf numFmtId="0" fontId="2" fillId="0" borderId="0" xfId="0" applyFont="1" applyFill="1" applyAlignment="1">
      <alignment horizontal="center" wrapText="1"/>
    </xf>
    <xf numFmtId="0" fontId="0" fillId="0" borderId="0" xfId="0" applyAlignment="1">
      <alignment horizontal="left" wrapText="1"/>
    </xf>
    <xf numFmtId="0" fontId="0" fillId="0" borderId="0" xfId="0" applyAlignment="1">
      <alignment horizontal="left"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jpbanta@ag.tamu.edu"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tabSelected="1" topLeftCell="A16" zoomScale="150" zoomScaleNormal="150" zoomScalePageLayoutView="150" workbookViewId="0">
      <selection activeCell="A9" sqref="A9"/>
    </sheetView>
  </sheetViews>
  <sheetFormatPr defaultColWidth="10.875" defaultRowHeight="15.75" x14ac:dyDescent="0.25"/>
  <cols>
    <col min="1" max="1" width="82.375" style="38" customWidth="1"/>
    <col min="2" max="16384" width="10.875" style="37"/>
  </cols>
  <sheetData>
    <row r="1" spans="1:1" x14ac:dyDescent="0.25">
      <c r="A1" s="38" t="s">
        <v>83</v>
      </c>
    </row>
    <row r="3" spans="1:1" x14ac:dyDescent="0.25">
      <c r="A3" s="38" t="s">
        <v>84</v>
      </c>
    </row>
    <row r="4" spans="1:1" x14ac:dyDescent="0.25">
      <c r="A4" s="38" t="s">
        <v>85</v>
      </c>
    </row>
    <row r="5" spans="1:1" x14ac:dyDescent="0.25">
      <c r="A5" s="38" t="s">
        <v>86</v>
      </c>
    </row>
    <row r="6" spans="1:1" x14ac:dyDescent="0.25">
      <c r="A6" s="38" t="s">
        <v>87</v>
      </c>
    </row>
    <row r="7" spans="1:1" x14ac:dyDescent="0.25">
      <c r="A7" s="39" t="s">
        <v>88</v>
      </c>
    </row>
    <row r="9" spans="1:1" x14ac:dyDescent="0.25">
      <c r="A9" s="38" t="s">
        <v>101</v>
      </c>
    </row>
    <row r="10" spans="1:1" s="38" customFormat="1" x14ac:dyDescent="0.25"/>
    <row r="11" spans="1:1" ht="31.5" x14ac:dyDescent="0.25">
      <c r="A11" s="47" t="s">
        <v>104</v>
      </c>
    </row>
    <row r="13" spans="1:1" ht="31.5" x14ac:dyDescent="0.25">
      <c r="A13" s="38" t="s">
        <v>100</v>
      </c>
    </row>
    <row r="15" spans="1:1" x14ac:dyDescent="0.25">
      <c r="A15" s="48" t="s">
        <v>102</v>
      </c>
    </row>
    <row r="16" spans="1:1" x14ac:dyDescent="0.25">
      <c r="A16" s="48"/>
    </row>
    <row r="18" spans="1:1" ht="31.5" x14ac:dyDescent="0.25">
      <c r="A18" s="38" t="s">
        <v>89</v>
      </c>
    </row>
    <row r="20" spans="1:1" x14ac:dyDescent="0.25">
      <c r="A20" s="40" t="s">
        <v>90</v>
      </c>
    </row>
    <row r="21" spans="1:1" ht="63" x14ac:dyDescent="0.25">
      <c r="A21" s="38" t="s">
        <v>107</v>
      </c>
    </row>
    <row r="22" spans="1:1" ht="31.5" x14ac:dyDescent="0.25">
      <c r="A22" s="38" t="s">
        <v>103</v>
      </c>
    </row>
    <row r="24" spans="1:1" x14ac:dyDescent="0.25">
      <c r="A24" s="40" t="s">
        <v>91</v>
      </c>
    </row>
    <row r="25" spans="1:1" ht="63" x14ac:dyDescent="0.25">
      <c r="A25" s="38" t="s">
        <v>108</v>
      </c>
    </row>
    <row r="27" spans="1:1" x14ac:dyDescent="0.25">
      <c r="A27" s="40" t="s">
        <v>92</v>
      </c>
    </row>
    <row r="28" spans="1:1" ht="126" x14ac:dyDescent="0.25">
      <c r="A28" s="38" t="s">
        <v>105</v>
      </c>
    </row>
    <row r="30" spans="1:1" x14ac:dyDescent="0.25">
      <c r="A30" s="40" t="s">
        <v>93</v>
      </c>
    </row>
    <row r="31" spans="1:1" ht="126" x14ac:dyDescent="0.25">
      <c r="A31" s="38" t="s">
        <v>109</v>
      </c>
    </row>
    <row r="33" spans="1:1" x14ac:dyDescent="0.25">
      <c r="A33" s="40" t="s">
        <v>94</v>
      </c>
    </row>
    <row r="34" spans="1:1" ht="47.25" x14ac:dyDescent="0.25">
      <c r="A34" s="38" t="s">
        <v>106</v>
      </c>
    </row>
  </sheetData>
  <mergeCells count="1">
    <mergeCell ref="A15:A16"/>
  </mergeCells>
  <phoneticPr fontId="9" type="noConversion"/>
  <hyperlinks>
    <hyperlink ref="A7" r:id="rId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367"/>
  <sheetViews>
    <sheetView workbookViewId="0">
      <pane ySplit="1" topLeftCell="A345" activePane="bottomLeft" state="frozen"/>
      <selection pane="bottomLeft" activeCell="C12" sqref="C12"/>
    </sheetView>
  </sheetViews>
  <sheetFormatPr defaultColWidth="10.875" defaultRowHeight="15.75" x14ac:dyDescent="0.25"/>
  <cols>
    <col min="1" max="1" width="10.875" style="4"/>
    <col min="2" max="2" width="11.875" style="4" bestFit="1" customWidth="1"/>
    <col min="3" max="3" width="21.5" style="4" customWidth="1"/>
    <col min="4" max="6" width="10.875" style="4"/>
    <col min="7" max="7" width="24.125" style="4" customWidth="1"/>
    <col min="8" max="10" width="10.875" style="4"/>
    <col min="11" max="11" width="24.5" style="4" customWidth="1"/>
    <col min="12" max="16384" width="10.875" style="4"/>
  </cols>
  <sheetData>
    <row r="1" spans="1:11" ht="38.1" customHeight="1" x14ac:dyDescent="0.25">
      <c r="A1" s="1" t="s">
        <v>0</v>
      </c>
      <c r="B1" s="1" t="s">
        <v>1</v>
      </c>
      <c r="C1" s="1" t="s">
        <v>110</v>
      </c>
      <c r="D1" s="2"/>
      <c r="E1" s="1" t="s">
        <v>2</v>
      </c>
      <c r="F1" s="1" t="s">
        <v>3</v>
      </c>
      <c r="G1" s="1" t="s">
        <v>111</v>
      </c>
      <c r="H1" s="2"/>
      <c r="I1" s="1" t="s">
        <v>4</v>
      </c>
      <c r="J1" s="1" t="s">
        <v>5</v>
      </c>
      <c r="K1" s="1" t="s">
        <v>6</v>
      </c>
    </row>
    <row r="2" spans="1:11" x14ac:dyDescent="0.25">
      <c r="A2" s="5">
        <v>40544</v>
      </c>
      <c r="B2" s="4">
        <v>142</v>
      </c>
      <c r="D2" s="2"/>
      <c r="E2" s="5">
        <v>40909</v>
      </c>
      <c r="F2" s="4">
        <v>127</v>
      </c>
      <c r="H2" s="2"/>
      <c r="I2" s="5">
        <v>41275</v>
      </c>
      <c r="J2" s="4">
        <v>139</v>
      </c>
    </row>
    <row r="3" spans="1:11" x14ac:dyDescent="0.25">
      <c r="A3" s="5">
        <v>40545</v>
      </c>
      <c r="B3" s="4">
        <v>142</v>
      </c>
      <c r="D3" s="2"/>
      <c r="E3" s="5">
        <v>40910</v>
      </c>
      <c r="F3" s="4">
        <v>127</v>
      </c>
      <c r="H3" s="2"/>
      <c r="I3" s="5">
        <v>41276</v>
      </c>
      <c r="J3" s="4">
        <v>139</v>
      </c>
    </row>
    <row r="4" spans="1:11" x14ac:dyDescent="0.25">
      <c r="A4" s="5">
        <v>40546</v>
      </c>
      <c r="B4" s="4">
        <v>142</v>
      </c>
      <c r="D4" s="2"/>
      <c r="E4" s="5">
        <v>40911</v>
      </c>
      <c r="F4" s="4">
        <v>127</v>
      </c>
      <c r="H4" s="2"/>
      <c r="I4" s="5">
        <v>41277</v>
      </c>
      <c r="J4" s="4">
        <v>139</v>
      </c>
    </row>
    <row r="5" spans="1:11" x14ac:dyDescent="0.25">
      <c r="A5" s="5">
        <v>40547</v>
      </c>
      <c r="B5" s="4">
        <v>142</v>
      </c>
      <c r="D5" s="2"/>
      <c r="E5" s="5">
        <v>40912</v>
      </c>
      <c r="F5" s="4">
        <v>127</v>
      </c>
      <c r="H5" s="2"/>
      <c r="I5" s="5">
        <v>41278</v>
      </c>
      <c r="J5" s="4">
        <v>139</v>
      </c>
    </row>
    <row r="6" spans="1:11" x14ac:dyDescent="0.25">
      <c r="A6" s="5">
        <v>40548</v>
      </c>
      <c r="B6" s="4">
        <v>142</v>
      </c>
      <c r="D6" s="2"/>
      <c r="E6" s="5">
        <v>40913</v>
      </c>
      <c r="F6" s="4">
        <v>127</v>
      </c>
      <c r="H6" s="2"/>
      <c r="I6" s="5">
        <v>41279</v>
      </c>
      <c r="J6" s="4">
        <v>139</v>
      </c>
    </row>
    <row r="7" spans="1:11" x14ac:dyDescent="0.25">
      <c r="A7" s="5">
        <v>40549</v>
      </c>
      <c r="B7" s="4">
        <v>142</v>
      </c>
      <c r="D7" s="2"/>
      <c r="E7" s="5">
        <v>40914</v>
      </c>
      <c r="F7" s="4">
        <v>127</v>
      </c>
      <c r="H7" s="2"/>
      <c r="I7" s="5">
        <v>41280</v>
      </c>
      <c r="J7" s="4">
        <v>139</v>
      </c>
    </row>
    <row r="8" spans="1:11" x14ac:dyDescent="0.25">
      <c r="A8" s="5">
        <v>40550</v>
      </c>
      <c r="B8" s="4">
        <v>142</v>
      </c>
      <c r="D8" s="2"/>
      <c r="E8" s="5">
        <v>40915</v>
      </c>
      <c r="F8" s="4">
        <v>127</v>
      </c>
      <c r="H8" s="2"/>
      <c r="I8" s="5">
        <v>41281</v>
      </c>
      <c r="J8" s="4">
        <v>139</v>
      </c>
    </row>
    <row r="9" spans="1:11" x14ac:dyDescent="0.25">
      <c r="A9" s="5">
        <v>40551</v>
      </c>
      <c r="B9" s="4">
        <v>142</v>
      </c>
      <c r="D9" s="2"/>
      <c r="E9" s="5">
        <v>40916</v>
      </c>
      <c r="F9" s="4">
        <v>127</v>
      </c>
      <c r="H9" s="2"/>
      <c r="I9" s="5">
        <v>41282</v>
      </c>
      <c r="J9" s="4">
        <v>139</v>
      </c>
    </row>
    <row r="10" spans="1:11" x14ac:dyDescent="0.25">
      <c r="A10" s="5">
        <v>40552</v>
      </c>
      <c r="B10" s="4">
        <v>142</v>
      </c>
      <c r="D10" s="2"/>
      <c r="E10" s="5">
        <v>40917</v>
      </c>
      <c r="F10" s="4">
        <v>127</v>
      </c>
      <c r="H10" s="2"/>
      <c r="I10" s="5">
        <v>41283</v>
      </c>
      <c r="J10" s="4">
        <v>139</v>
      </c>
    </row>
    <row r="11" spans="1:11" x14ac:dyDescent="0.25">
      <c r="A11" s="5">
        <v>40553</v>
      </c>
      <c r="B11" s="4">
        <v>142</v>
      </c>
      <c r="D11" s="2"/>
      <c r="E11" s="5">
        <v>40918</v>
      </c>
      <c r="F11" s="4">
        <v>127</v>
      </c>
      <c r="H11" s="2"/>
      <c r="I11" s="5">
        <v>41284</v>
      </c>
      <c r="J11" s="4">
        <v>139</v>
      </c>
    </row>
    <row r="12" spans="1:11" x14ac:dyDescent="0.25">
      <c r="A12" s="5">
        <v>40554</v>
      </c>
      <c r="B12" s="4">
        <v>142</v>
      </c>
      <c r="D12" s="2"/>
      <c r="E12" s="5">
        <v>40919</v>
      </c>
      <c r="F12" s="4">
        <v>127</v>
      </c>
      <c r="H12" s="2"/>
      <c r="I12" s="5">
        <v>41285</v>
      </c>
      <c r="J12" s="4">
        <v>139</v>
      </c>
    </row>
    <row r="13" spans="1:11" x14ac:dyDescent="0.25">
      <c r="A13" s="5">
        <v>40555</v>
      </c>
      <c r="B13" s="4">
        <v>142</v>
      </c>
      <c r="D13" s="2"/>
      <c r="E13" s="5">
        <v>40920</v>
      </c>
      <c r="F13" s="4">
        <v>127</v>
      </c>
      <c r="H13" s="2"/>
      <c r="I13" s="5">
        <v>41286</v>
      </c>
      <c r="J13" s="4">
        <v>139</v>
      </c>
    </row>
    <row r="14" spans="1:11" x14ac:dyDescent="0.25">
      <c r="A14" s="5">
        <v>40556</v>
      </c>
      <c r="B14" s="4">
        <v>142</v>
      </c>
      <c r="D14" s="2"/>
      <c r="E14" s="5">
        <v>40921</v>
      </c>
      <c r="F14" s="4">
        <v>127</v>
      </c>
      <c r="H14" s="2"/>
      <c r="I14" s="5">
        <v>41287</v>
      </c>
      <c r="J14" s="4">
        <v>139</v>
      </c>
    </row>
    <row r="15" spans="1:11" x14ac:dyDescent="0.25">
      <c r="A15" s="5">
        <v>40557</v>
      </c>
      <c r="B15" s="4">
        <v>142</v>
      </c>
      <c r="D15" s="2"/>
      <c r="E15" s="5">
        <v>40922</v>
      </c>
      <c r="F15" s="4">
        <v>127</v>
      </c>
      <c r="H15" s="2"/>
      <c r="I15" s="5">
        <v>41288</v>
      </c>
      <c r="J15" s="4">
        <v>139</v>
      </c>
    </row>
    <row r="16" spans="1:11" x14ac:dyDescent="0.25">
      <c r="A16" s="5">
        <v>40558</v>
      </c>
      <c r="B16" s="4">
        <v>142</v>
      </c>
      <c r="D16" s="2"/>
      <c r="E16" s="5">
        <v>40923</v>
      </c>
      <c r="F16" s="4">
        <v>127</v>
      </c>
      <c r="H16" s="2"/>
      <c r="I16" s="5">
        <v>41289</v>
      </c>
      <c r="J16" s="4">
        <v>139</v>
      </c>
    </row>
    <row r="17" spans="1:10" x14ac:dyDescent="0.25">
      <c r="A17" s="5">
        <v>40559</v>
      </c>
      <c r="B17" s="4">
        <v>142</v>
      </c>
      <c r="D17" s="2"/>
      <c r="E17" s="5">
        <v>40924</v>
      </c>
      <c r="F17" s="4">
        <v>127</v>
      </c>
      <c r="H17" s="2"/>
      <c r="I17" s="5">
        <v>41290</v>
      </c>
      <c r="J17" s="4">
        <v>139</v>
      </c>
    </row>
    <row r="18" spans="1:10" x14ac:dyDescent="0.25">
      <c r="A18" s="5">
        <v>40560</v>
      </c>
      <c r="B18" s="4">
        <v>142</v>
      </c>
      <c r="D18" s="2"/>
      <c r="E18" s="5">
        <v>40925</v>
      </c>
      <c r="F18" s="4">
        <v>127</v>
      </c>
      <c r="H18" s="2"/>
      <c r="I18" s="5">
        <v>41291</v>
      </c>
      <c r="J18" s="4">
        <v>139</v>
      </c>
    </row>
    <row r="19" spans="1:10" x14ac:dyDescent="0.25">
      <c r="A19" s="5">
        <v>40561</v>
      </c>
      <c r="B19" s="4">
        <v>142</v>
      </c>
      <c r="D19" s="2"/>
      <c r="E19" s="5">
        <v>40926</v>
      </c>
      <c r="F19" s="4">
        <v>127</v>
      </c>
      <c r="H19" s="2"/>
      <c r="I19" s="5">
        <v>41292</v>
      </c>
      <c r="J19" s="4">
        <v>139</v>
      </c>
    </row>
    <row r="20" spans="1:10" x14ac:dyDescent="0.25">
      <c r="A20" s="5">
        <v>40562</v>
      </c>
      <c r="B20" s="4">
        <v>142</v>
      </c>
      <c r="D20" s="2"/>
      <c r="E20" s="5">
        <v>40927</v>
      </c>
      <c r="F20" s="4">
        <v>127</v>
      </c>
      <c r="H20" s="2"/>
      <c r="I20" s="5">
        <v>41293</v>
      </c>
      <c r="J20" s="4">
        <v>139</v>
      </c>
    </row>
    <row r="21" spans="1:10" x14ac:dyDescent="0.25">
      <c r="A21" s="5">
        <v>40563</v>
      </c>
      <c r="B21" s="4">
        <v>142</v>
      </c>
      <c r="D21" s="2"/>
      <c r="E21" s="5">
        <v>40928</v>
      </c>
      <c r="F21" s="4">
        <v>127</v>
      </c>
      <c r="H21" s="2"/>
      <c r="I21" s="5">
        <v>41294</v>
      </c>
      <c r="J21" s="4">
        <v>139</v>
      </c>
    </row>
    <row r="22" spans="1:10" x14ac:dyDescent="0.25">
      <c r="A22" s="5">
        <v>40564</v>
      </c>
      <c r="B22" s="4">
        <v>142</v>
      </c>
      <c r="D22" s="2"/>
      <c r="E22" s="5">
        <v>40929</v>
      </c>
      <c r="F22" s="4">
        <v>127</v>
      </c>
      <c r="H22" s="2"/>
      <c r="I22" s="5">
        <v>41295</v>
      </c>
      <c r="J22" s="4">
        <v>139</v>
      </c>
    </row>
    <row r="23" spans="1:10" x14ac:dyDescent="0.25">
      <c r="A23" s="5">
        <v>40565</v>
      </c>
      <c r="B23" s="4">
        <v>142</v>
      </c>
      <c r="D23" s="2"/>
      <c r="E23" s="5">
        <v>40930</v>
      </c>
      <c r="F23" s="4">
        <v>127</v>
      </c>
      <c r="H23" s="2"/>
      <c r="I23" s="5">
        <v>41296</v>
      </c>
      <c r="J23" s="4">
        <v>139</v>
      </c>
    </row>
    <row r="24" spans="1:10" x14ac:dyDescent="0.25">
      <c r="A24" s="5">
        <v>40566</v>
      </c>
      <c r="B24" s="4">
        <v>142</v>
      </c>
      <c r="D24" s="2"/>
      <c r="E24" s="5">
        <v>40931</v>
      </c>
      <c r="F24" s="4">
        <v>127</v>
      </c>
      <c r="H24" s="2"/>
      <c r="I24" s="5">
        <v>41297</v>
      </c>
      <c r="J24" s="4">
        <v>139</v>
      </c>
    </row>
    <row r="25" spans="1:10" x14ac:dyDescent="0.25">
      <c r="A25" s="5">
        <v>40567</v>
      </c>
      <c r="B25" s="4">
        <v>142</v>
      </c>
      <c r="D25" s="2"/>
      <c r="E25" s="5">
        <v>40932</v>
      </c>
      <c r="F25" s="4">
        <v>127</v>
      </c>
      <c r="H25" s="2"/>
      <c r="I25" s="5">
        <v>41298</v>
      </c>
      <c r="J25" s="4">
        <v>139</v>
      </c>
    </row>
    <row r="26" spans="1:10" x14ac:dyDescent="0.25">
      <c r="A26" s="5">
        <v>40568</v>
      </c>
      <c r="B26" s="4">
        <v>142</v>
      </c>
      <c r="D26" s="2"/>
      <c r="E26" s="5">
        <v>40933</v>
      </c>
      <c r="F26" s="4">
        <v>127</v>
      </c>
      <c r="H26" s="2"/>
      <c r="I26" s="5">
        <v>41299</v>
      </c>
      <c r="J26" s="4">
        <v>139</v>
      </c>
    </row>
    <row r="27" spans="1:10" x14ac:dyDescent="0.25">
      <c r="A27" s="5">
        <v>40569</v>
      </c>
      <c r="B27" s="4">
        <v>142</v>
      </c>
      <c r="D27" s="2"/>
      <c r="E27" s="5">
        <v>40934</v>
      </c>
      <c r="F27" s="4">
        <v>127</v>
      </c>
      <c r="H27" s="2"/>
      <c r="I27" s="5">
        <v>41300</v>
      </c>
      <c r="J27" s="4">
        <v>139</v>
      </c>
    </row>
    <row r="28" spans="1:10" x14ac:dyDescent="0.25">
      <c r="A28" s="5">
        <v>40570</v>
      </c>
      <c r="B28" s="4">
        <v>142</v>
      </c>
      <c r="D28" s="2"/>
      <c r="E28" s="5">
        <v>40935</v>
      </c>
      <c r="F28" s="4">
        <v>127</v>
      </c>
      <c r="H28" s="2"/>
      <c r="I28" s="5">
        <v>41301</v>
      </c>
      <c r="J28" s="4">
        <v>139</v>
      </c>
    </row>
    <row r="29" spans="1:10" x14ac:dyDescent="0.25">
      <c r="A29" s="5">
        <v>40571</v>
      </c>
      <c r="B29" s="4">
        <v>142</v>
      </c>
      <c r="D29" s="2"/>
      <c r="E29" s="5">
        <v>40936</v>
      </c>
      <c r="F29" s="4">
        <v>127</v>
      </c>
      <c r="G29" s="3" t="s">
        <v>10</v>
      </c>
      <c r="H29" s="2"/>
      <c r="I29" s="5">
        <v>41302</v>
      </c>
      <c r="J29" s="4">
        <v>139</v>
      </c>
    </row>
    <row r="30" spans="1:10" x14ac:dyDescent="0.25">
      <c r="A30" s="5">
        <v>40572</v>
      </c>
      <c r="B30" s="4">
        <v>142</v>
      </c>
      <c r="D30" s="2"/>
      <c r="E30" s="5">
        <v>40937</v>
      </c>
      <c r="F30" s="4">
        <v>147</v>
      </c>
      <c r="H30" s="2"/>
      <c r="I30" s="5">
        <v>41303</v>
      </c>
      <c r="J30" s="4">
        <v>139</v>
      </c>
    </row>
    <row r="31" spans="1:10" x14ac:dyDescent="0.25">
      <c r="A31" s="5">
        <v>40573</v>
      </c>
      <c r="B31" s="4">
        <v>142</v>
      </c>
      <c r="D31" s="2"/>
      <c r="E31" s="5">
        <v>40938</v>
      </c>
      <c r="F31" s="4">
        <v>147</v>
      </c>
      <c r="H31" s="2"/>
      <c r="I31" s="5">
        <v>41304</v>
      </c>
      <c r="J31" s="4">
        <v>139</v>
      </c>
    </row>
    <row r="32" spans="1:10" x14ac:dyDescent="0.25">
      <c r="A32" s="5">
        <v>40574</v>
      </c>
      <c r="B32" s="4">
        <v>142</v>
      </c>
      <c r="D32" s="2"/>
      <c r="E32" s="5">
        <v>40939</v>
      </c>
      <c r="F32" s="4">
        <v>147</v>
      </c>
      <c r="H32" s="2"/>
      <c r="I32" s="5">
        <v>41305</v>
      </c>
      <c r="J32" s="4">
        <v>139</v>
      </c>
    </row>
    <row r="33" spans="1:10" x14ac:dyDescent="0.25">
      <c r="A33" s="5">
        <v>40575</v>
      </c>
      <c r="B33" s="4">
        <v>142</v>
      </c>
      <c r="D33" s="2"/>
      <c r="E33" s="5">
        <v>40940</v>
      </c>
      <c r="F33" s="4">
        <v>147</v>
      </c>
      <c r="H33" s="2"/>
      <c r="I33" s="5">
        <v>41306</v>
      </c>
      <c r="J33" s="4">
        <v>139</v>
      </c>
    </row>
    <row r="34" spans="1:10" x14ac:dyDescent="0.25">
      <c r="A34" s="5">
        <v>40576</v>
      </c>
      <c r="B34" s="4">
        <v>142</v>
      </c>
      <c r="D34" s="2"/>
      <c r="E34" s="5">
        <v>40941</v>
      </c>
      <c r="F34" s="4">
        <v>147</v>
      </c>
      <c r="H34" s="2"/>
      <c r="I34" s="5">
        <v>41307</v>
      </c>
      <c r="J34" s="4">
        <v>139</v>
      </c>
    </row>
    <row r="35" spans="1:10" x14ac:dyDescent="0.25">
      <c r="A35" s="5">
        <v>40577</v>
      </c>
      <c r="B35" s="4">
        <v>142</v>
      </c>
      <c r="D35" s="2"/>
      <c r="E35" s="5">
        <v>40942</v>
      </c>
      <c r="F35" s="4">
        <v>147</v>
      </c>
      <c r="H35" s="2"/>
      <c r="I35" s="5">
        <v>41308</v>
      </c>
      <c r="J35" s="4">
        <v>139</v>
      </c>
    </row>
    <row r="36" spans="1:10" x14ac:dyDescent="0.25">
      <c r="A36" s="5">
        <v>40578</v>
      </c>
      <c r="B36" s="4">
        <v>142</v>
      </c>
      <c r="D36" s="2"/>
      <c r="E36" s="5">
        <v>40943</v>
      </c>
      <c r="F36" s="4">
        <v>147</v>
      </c>
      <c r="H36" s="2"/>
      <c r="I36" s="5">
        <v>41309</v>
      </c>
      <c r="J36" s="4">
        <v>139</v>
      </c>
    </row>
    <row r="37" spans="1:10" x14ac:dyDescent="0.25">
      <c r="A37" s="5">
        <v>40579</v>
      </c>
      <c r="B37" s="4">
        <v>142</v>
      </c>
      <c r="D37" s="2"/>
      <c r="E37" s="5">
        <v>40944</v>
      </c>
      <c r="F37" s="4">
        <v>147</v>
      </c>
      <c r="H37" s="2"/>
      <c r="I37" s="5">
        <v>41310</v>
      </c>
      <c r="J37" s="4">
        <v>139</v>
      </c>
    </row>
    <row r="38" spans="1:10" x14ac:dyDescent="0.25">
      <c r="A38" s="5">
        <v>40580</v>
      </c>
      <c r="B38" s="4">
        <v>142</v>
      </c>
      <c r="D38" s="2"/>
      <c r="E38" s="5">
        <v>40945</v>
      </c>
      <c r="F38" s="4">
        <v>147</v>
      </c>
      <c r="H38" s="2"/>
      <c r="I38" s="5">
        <v>41311</v>
      </c>
      <c r="J38" s="4">
        <v>139</v>
      </c>
    </row>
    <row r="39" spans="1:10" x14ac:dyDescent="0.25">
      <c r="A39" s="5">
        <v>40581</v>
      </c>
      <c r="B39" s="4">
        <v>142</v>
      </c>
      <c r="D39" s="2"/>
      <c r="E39" s="5">
        <v>40946</v>
      </c>
      <c r="F39" s="4">
        <v>147</v>
      </c>
      <c r="H39" s="2"/>
      <c r="I39" s="5">
        <v>41312</v>
      </c>
      <c r="J39" s="4">
        <v>139</v>
      </c>
    </row>
    <row r="40" spans="1:10" x14ac:dyDescent="0.25">
      <c r="A40" s="5">
        <v>40582</v>
      </c>
      <c r="B40" s="4">
        <v>142</v>
      </c>
      <c r="D40" s="2"/>
      <c r="E40" s="5">
        <v>40947</v>
      </c>
      <c r="F40" s="4">
        <v>147</v>
      </c>
      <c r="H40" s="2"/>
      <c r="I40" s="5">
        <v>41313</v>
      </c>
      <c r="J40" s="4">
        <v>139</v>
      </c>
    </row>
    <row r="41" spans="1:10" x14ac:dyDescent="0.25">
      <c r="A41" s="5">
        <v>40583</v>
      </c>
      <c r="B41" s="4">
        <v>142</v>
      </c>
      <c r="D41" s="2"/>
      <c r="E41" s="5">
        <v>40948</v>
      </c>
      <c r="F41" s="4">
        <v>147</v>
      </c>
      <c r="H41" s="2"/>
      <c r="I41" s="5">
        <v>41314</v>
      </c>
      <c r="J41" s="4">
        <v>139</v>
      </c>
    </row>
    <row r="42" spans="1:10" x14ac:dyDescent="0.25">
      <c r="A42" s="5">
        <v>40584</v>
      </c>
      <c r="B42" s="4">
        <v>142</v>
      </c>
      <c r="D42" s="2"/>
      <c r="E42" s="5">
        <v>40949</v>
      </c>
      <c r="F42" s="4">
        <v>147</v>
      </c>
      <c r="H42" s="2"/>
      <c r="I42" s="5">
        <v>41315</v>
      </c>
      <c r="J42" s="4">
        <v>139</v>
      </c>
    </row>
    <row r="43" spans="1:10" x14ac:dyDescent="0.25">
      <c r="A43" s="5">
        <v>40585</v>
      </c>
      <c r="B43" s="4">
        <v>142</v>
      </c>
      <c r="D43" s="2"/>
      <c r="E43" s="5">
        <v>40950</v>
      </c>
      <c r="F43" s="4">
        <v>147</v>
      </c>
      <c r="H43" s="2"/>
      <c r="I43" s="5">
        <v>41316</v>
      </c>
      <c r="J43" s="4">
        <v>139</v>
      </c>
    </row>
    <row r="44" spans="1:10" x14ac:dyDescent="0.25">
      <c r="A44" s="5">
        <v>40586</v>
      </c>
      <c r="B44" s="4">
        <v>142</v>
      </c>
      <c r="D44" s="2"/>
      <c r="E44" s="5">
        <v>40951</v>
      </c>
      <c r="F44" s="4">
        <v>147</v>
      </c>
      <c r="H44" s="2"/>
      <c r="I44" s="5">
        <v>41317</v>
      </c>
      <c r="J44" s="4">
        <v>139</v>
      </c>
    </row>
    <row r="45" spans="1:10" x14ac:dyDescent="0.25">
      <c r="A45" s="5">
        <v>40587</v>
      </c>
      <c r="B45" s="4">
        <v>142</v>
      </c>
      <c r="D45" s="2"/>
      <c r="E45" s="5">
        <v>40952</v>
      </c>
      <c r="F45" s="4">
        <v>147</v>
      </c>
      <c r="H45" s="2"/>
      <c r="I45" s="5">
        <v>41318</v>
      </c>
      <c r="J45" s="4">
        <v>139</v>
      </c>
    </row>
    <row r="46" spans="1:10" x14ac:dyDescent="0.25">
      <c r="A46" s="5">
        <v>40588</v>
      </c>
      <c r="B46" s="4">
        <v>142</v>
      </c>
      <c r="D46" s="2"/>
      <c r="E46" s="5">
        <v>40953</v>
      </c>
      <c r="F46" s="4">
        <v>147</v>
      </c>
      <c r="H46" s="2"/>
      <c r="I46" s="5">
        <v>41319</v>
      </c>
      <c r="J46" s="4">
        <v>139</v>
      </c>
    </row>
    <row r="47" spans="1:10" x14ac:dyDescent="0.25">
      <c r="A47" s="5">
        <v>40589</v>
      </c>
      <c r="B47" s="4">
        <v>142</v>
      </c>
      <c r="D47" s="2"/>
      <c r="E47" s="5">
        <v>40954</v>
      </c>
      <c r="F47" s="4">
        <v>147</v>
      </c>
      <c r="H47" s="2"/>
      <c r="I47" s="5">
        <v>41320</v>
      </c>
      <c r="J47" s="4">
        <v>139</v>
      </c>
    </row>
    <row r="48" spans="1:10" x14ac:dyDescent="0.25">
      <c r="A48" s="5">
        <v>40590</v>
      </c>
      <c r="B48" s="4">
        <v>142</v>
      </c>
      <c r="D48" s="2"/>
      <c r="E48" s="5">
        <v>40955</v>
      </c>
      <c r="F48" s="4">
        <v>147</v>
      </c>
      <c r="H48" s="2"/>
      <c r="I48" s="5">
        <v>41321</v>
      </c>
      <c r="J48" s="4">
        <v>139</v>
      </c>
    </row>
    <row r="49" spans="1:10" x14ac:dyDescent="0.25">
      <c r="A49" s="5">
        <v>40591</v>
      </c>
      <c r="B49" s="4">
        <v>142</v>
      </c>
      <c r="D49" s="2"/>
      <c r="E49" s="5">
        <v>40956</v>
      </c>
      <c r="F49" s="4">
        <v>147</v>
      </c>
      <c r="H49" s="2"/>
      <c r="I49" s="5">
        <v>41322</v>
      </c>
      <c r="J49" s="4">
        <v>139</v>
      </c>
    </row>
    <row r="50" spans="1:10" x14ac:dyDescent="0.25">
      <c r="A50" s="5">
        <v>40592</v>
      </c>
      <c r="B50" s="4">
        <v>142</v>
      </c>
      <c r="D50" s="2"/>
      <c r="E50" s="5">
        <v>40957</v>
      </c>
      <c r="F50" s="4">
        <v>147</v>
      </c>
      <c r="H50" s="2"/>
      <c r="I50" s="5">
        <v>41323</v>
      </c>
      <c r="J50" s="4">
        <v>139</v>
      </c>
    </row>
    <row r="51" spans="1:10" x14ac:dyDescent="0.25">
      <c r="A51" s="5">
        <v>40593</v>
      </c>
      <c r="B51" s="4">
        <v>142</v>
      </c>
      <c r="D51" s="2"/>
      <c r="E51" s="5">
        <v>40958</v>
      </c>
      <c r="F51" s="4">
        <v>147</v>
      </c>
      <c r="H51" s="2"/>
      <c r="I51" s="5">
        <v>41324</v>
      </c>
      <c r="J51" s="4">
        <v>139</v>
      </c>
    </row>
    <row r="52" spans="1:10" x14ac:dyDescent="0.25">
      <c r="A52" s="5">
        <v>40594</v>
      </c>
      <c r="B52" s="4">
        <v>142</v>
      </c>
      <c r="D52" s="2"/>
      <c r="E52" s="5">
        <v>40959</v>
      </c>
      <c r="F52" s="4">
        <v>147</v>
      </c>
      <c r="H52" s="2"/>
      <c r="I52" s="5">
        <v>41325</v>
      </c>
      <c r="J52" s="4">
        <v>139</v>
      </c>
    </row>
    <row r="53" spans="1:10" x14ac:dyDescent="0.25">
      <c r="A53" s="5">
        <v>40595</v>
      </c>
      <c r="B53" s="4">
        <v>142</v>
      </c>
      <c r="D53" s="2"/>
      <c r="E53" s="5">
        <v>40960</v>
      </c>
      <c r="F53" s="4">
        <v>147</v>
      </c>
      <c r="H53" s="2"/>
      <c r="I53" s="5">
        <v>41326</v>
      </c>
      <c r="J53" s="4">
        <v>139</v>
      </c>
    </row>
    <row r="54" spans="1:10" x14ac:dyDescent="0.25">
      <c r="A54" s="5">
        <v>40596</v>
      </c>
      <c r="B54" s="4">
        <v>142</v>
      </c>
      <c r="D54" s="2"/>
      <c r="E54" s="5">
        <v>40961</v>
      </c>
      <c r="F54" s="4">
        <v>147</v>
      </c>
      <c r="H54" s="2"/>
      <c r="I54" s="5">
        <v>41327</v>
      </c>
      <c r="J54" s="4">
        <v>139</v>
      </c>
    </row>
    <row r="55" spans="1:10" x14ac:dyDescent="0.25">
      <c r="A55" s="5">
        <v>40597</v>
      </c>
      <c r="B55" s="4">
        <v>142</v>
      </c>
      <c r="D55" s="2"/>
      <c r="E55" s="5">
        <v>40962</v>
      </c>
      <c r="F55" s="4">
        <v>147</v>
      </c>
      <c r="H55" s="2"/>
      <c r="I55" s="5">
        <v>41328</v>
      </c>
      <c r="J55" s="4">
        <v>139</v>
      </c>
    </row>
    <row r="56" spans="1:10" x14ac:dyDescent="0.25">
      <c r="A56" s="5">
        <v>40598</v>
      </c>
      <c r="B56" s="4">
        <v>142</v>
      </c>
      <c r="D56" s="2"/>
      <c r="E56" s="5">
        <v>40963</v>
      </c>
      <c r="F56" s="4">
        <v>147</v>
      </c>
      <c r="H56" s="2"/>
      <c r="I56" s="5">
        <v>41329</v>
      </c>
      <c r="J56" s="4">
        <v>139</v>
      </c>
    </row>
    <row r="57" spans="1:10" x14ac:dyDescent="0.25">
      <c r="A57" s="5">
        <v>40599</v>
      </c>
      <c r="B57" s="4">
        <v>142</v>
      </c>
      <c r="D57" s="2"/>
      <c r="E57" s="5">
        <v>40964</v>
      </c>
      <c r="F57" s="4">
        <v>147</v>
      </c>
      <c r="H57" s="2"/>
      <c r="I57" s="5">
        <v>41330</v>
      </c>
      <c r="J57" s="4">
        <v>139</v>
      </c>
    </row>
    <row r="58" spans="1:10" x14ac:dyDescent="0.25">
      <c r="A58" s="5">
        <v>40600</v>
      </c>
      <c r="B58" s="4">
        <v>142</v>
      </c>
      <c r="D58" s="2"/>
      <c r="E58" s="5">
        <v>40965</v>
      </c>
      <c r="F58" s="4">
        <v>147</v>
      </c>
      <c r="H58" s="2"/>
      <c r="I58" s="5">
        <v>41331</v>
      </c>
      <c r="J58" s="4">
        <v>139</v>
      </c>
    </row>
    <row r="59" spans="1:10" x14ac:dyDescent="0.25">
      <c r="A59" s="5">
        <v>40601</v>
      </c>
      <c r="B59" s="4">
        <v>142</v>
      </c>
      <c r="D59" s="2"/>
      <c r="E59" s="5">
        <v>40966</v>
      </c>
      <c r="F59" s="4">
        <v>147</v>
      </c>
      <c r="H59" s="2"/>
      <c r="I59" s="5">
        <v>41332</v>
      </c>
      <c r="J59" s="4">
        <v>139</v>
      </c>
    </row>
    <row r="60" spans="1:10" x14ac:dyDescent="0.25">
      <c r="A60" s="5">
        <v>40602</v>
      </c>
      <c r="B60" s="4">
        <v>142</v>
      </c>
      <c r="D60" s="2"/>
      <c r="E60" s="5">
        <v>40967</v>
      </c>
      <c r="F60" s="4">
        <v>147</v>
      </c>
      <c r="H60" s="2"/>
      <c r="I60" s="5">
        <v>41333</v>
      </c>
      <c r="J60" s="4">
        <v>139</v>
      </c>
    </row>
    <row r="61" spans="1:10" x14ac:dyDescent="0.25">
      <c r="A61" s="5">
        <v>40603</v>
      </c>
      <c r="B61" s="4">
        <v>142</v>
      </c>
      <c r="D61" s="2"/>
      <c r="E61" s="5">
        <v>40968</v>
      </c>
      <c r="F61" s="4">
        <v>147</v>
      </c>
      <c r="H61" s="2"/>
      <c r="I61" s="5">
        <v>41334</v>
      </c>
      <c r="J61" s="4">
        <v>139</v>
      </c>
    </row>
    <row r="62" spans="1:10" x14ac:dyDescent="0.25">
      <c r="A62" s="5">
        <v>40604</v>
      </c>
      <c r="B62" s="4">
        <v>142</v>
      </c>
      <c r="D62" s="2"/>
      <c r="E62" s="5">
        <v>40969</v>
      </c>
      <c r="F62" s="4">
        <v>147</v>
      </c>
      <c r="H62" s="2"/>
      <c r="I62" s="5">
        <v>41335</v>
      </c>
      <c r="J62" s="4">
        <v>139</v>
      </c>
    </row>
    <row r="63" spans="1:10" x14ac:dyDescent="0.25">
      <c r="A63" s="5">
        <v>40605</v>
      </c>
      <c r="B63" s="4">
        <v>142</v>
      </c>
      <c r="D63" s="2"/>
      <c r="E63" s="5">
        <v>40970</v>
      </c>
      <c r="F63" s="4">
        <v>147</v>
      </c>
      <c r="H63" s="2"/>
      <c r="I63" s="5">
        <v>41336</v>
      </c>
      <c r="J63" s="4">
        <v>139</v>
      </c>
    </row>
    <row r="64" spans="1:10" x14ac:dyDescent="0.25">
      <c r="A64" s="5">
        <v>40606</v>
      </c>
      <c r="B64" s="4">
        <v>142</v>
      </c>
      <c r="D64" s="2"/>
      <c r="E64" s="5">
        <v>40971</v>
      </c>
      <c r="F64" s="4">
        <v>147</v>
      </c>
      <c r="H64" s="2"/>
      <c r="I64" s="5">
        <v>41337</v>
      </c>
      <c r="J64" s="4">
        <v>139</v>
      </c>
    </row>
    <row r="65" spans="1:11" x14ac:dyDescent="0.25">
      <c r="A65" s="5">
        <v>40607</v>
      </c>
      <c r="B65" s="4">
        <v>142</v>
      </c>
      <c r="D65" s="2"/>
      <c r="E65" s="5">
        <v>40972</v>
      </c>
      <c r="F65" s="4">
        <v>147</v>
      </c>
      <c r="H65" s="2"/>
      <c r="I65" s="5">
        <v>41338</v>
      </c>
      <c r="J65" s="4">
        <v>139</v>
      </c>
    </row>
    <row r="66" spans="1:11" x14ac:dyDescent="0.25">
      <c r="A66" s="5">
        <v>40608</v>
      </c>
      <c r="B66" s="4">
        <v>142</v>
      </c>
      <c r="D66" s="2"/>
      <c r="E66" s="5">
        <v>40973</v>
      </c>
      <c r="F66" s="4">
        <v>147</v>
      </c>
      <c r="H66" s="2"/>
      <c r="I66" s="5">
        <v>41339</v>
      </c>
      <c r="J66" s="4">
        <v>139</v>
      </c>
    </row>
    <row r="67" spans="1:11" x14ac:dyDescent="0.25">
      <c r="A67" s="5">
        <v>40609</v>
      </c>
      <c r="B67" s="4">
        <v>142</v>
      </c>
      <c r="D67" s="2"/>
      <c r="E67" s="5">
        <v>40974</v>
      </c>
      <c r="F67" s="4">
        <v>147</v>
      </c>
      <c r="H67" s="2"/>
      <c r="I67" s="5">
        <v>41340</v>
      </c>
      <c r="J67" s="4">
        <v>139</v>
      </c>
    </row>
    <row r="68" spans="1:11" x14ac:dyDescent="0.25">
      <c r="A68" s="5">
        <v>40610</v>
      </c>
      <c r="B68" s="4">
        <v>142</v>
      </c>
      <c r="D68" s="2"/>
      <c r="E68" s="5">
        <v>40975</v>
      </c>
      <c r="F68" s="4">
        <v>147</v>
      </c>
      <c r="H68" s="2"/>
      <c r="I68" s="5">
        <v>41341</v>
      </c>
      <c r="J68" s="4">
        <v>139</v>
      </c>
    </row>
    <row r="69" spans="1:11" x14ac:dyDescent="0.25">
      <c r="A69" s="5">
        <v>40611</v>
      </c>
      <c r="B69" s="4">
        <v>142</v>
      </c>
      <c r="D69" s="2"/>
      <c r="E69" s="5">
        <v>40976</v>
      </c>
      <c r="F69" s="4">
        <v>147</v>
      </c>
      <c r="H69" s="2"/>
      <c r="I69" s="5">
        <v>41342</v>
      </c>
      <c r="J69" s="4">
        <v>139</v>
      </c>
    </row>
    <row r="70" spans="1:11" x14ac:dyDescent="0.25">
      <c r="A70" s="5">
        <v>40612</v>
      </c>
      <c r="B70" s="4">
        <v>142</v>
      </c>
      <c r="D70" s="2"/>
      <c r="E70" s="5">
        <v>40977</v>
      </c>
      <c r="F70" s="4">
        <v>147</v>
      </c>
      <c r="H70" s="2"/>
      <c r="I70" s="5">
        <v>41343</v>
      </c>
      <c r="J70" s="4">
        <v>139</v>
      </c>
    </row>
    <row r="71" spans="1:11" x14ac:dyDescent="0.25">
      <c r="A71" s="5">
        <v>40613</v>
      </c>
      <c r="B71" s="4">
        <v>142</v>
      </c>
      <c r="D71" s="2"/>
      <c r="E71" s="5">
        <v>40978</v>
      </c>
      <c r="F71" s="4">
        <v>147</v>
      </c>
      <c r="H71" s="2"/>
      <c r="I71" s="5">
        <v>41344</v>
      </c>
      <c r="J71" s="4">
        <v>139</v>
      </c>
    </row>
    <row r="72" spans="1:11" x14ac:dyDescent="0.25">
      <c r="A72" s="5">
        <v>40614</v>
      </c>
      <c r="B72" s="4">
        <v>142</v>
      </c>
      <c r="D72" s="2"/>
      <c r="E72" s="5">
        <v>40979</v>
      </c>
      <c r="F72" s="4">
        <v>147</v>
      </c>
      <c r="H72" s="2"/>
      <c r="I72" s="5">
        <v>41345</v>
      </c>
      <c r="J72" s="4">
        <v>139</v>
      </c>
    </row>
    <row r="73" spans="1:11" x14ac:dyDescent="0.25">
      <c r="A73" s="5">
        <v>40615</v>
      </c>
      <c r="B73" s="4">
        <v>142</v>
      </c>
      <c r="D73" s="2"/>
      <c r="E73" s="5">
        <v>40980</v>
      </c>
      <c r="F73" s="4">
        <v>147</v>
      </c>
      <c r="H73" s="2"/>
      <c r="I73" s="5">
        <v>41346</v>
      </c>
      <c r="J73" s="4">
        <v>139</v>
      </c>
    </row>
    <row r="74" spans="1:11" x14ac:dyDescent="0.25">
      <c r="A74" s="5">
        <v>40616</v>
      </c>
      <c r="B74" s="4">
        <v>142</v>
      </c>
      <c r="D74" s="2"/>
      <c r="E74" s="5">
        <v>40981</v>
      </c>
      <c r="F74" s="4">
        <v>147</v>
      </c>
      <c r="H74" s="2"/>
      <c r="I74" s="5">
        <v>41347</v>
      </c>
      <c r="J74" s="4">
        <v>139</v>
      </c>
    </row>
    <row r="75" spans="1:11" x14ac:dyDescent="0.25">
      <c r="A75" s="5">
        <v>40617</v>
      </c>
      <c r="B75" s="4">
        <v>142</v>
      </c>
      <c r="D75" s="2"/>
      <c r="E75" s="5">
        <v>40982</v>
      </c>
      <c r="F75" s="4">
        <v>147</v>
      </c>
      <c r="H75" s="2"/>
      <c r="I75" s="5">
        <v>41348</v>
      </c>
      <c r="J75" s="4">
        <v>139</v>
      </c>
    </row>
    <row r="76" spans="1:11" x14ac:dyDescent="0.25">
      <c r="A76" s="5">
        <v>40618</v>
      </c>
      <c r="B76" s="4">
        <v>142</v>
      </c>
      <c r="D76" s="2"/>
      <c r="E76" s="5">
        <v>40983</v>
      </c>
      <c r="F76" s="4">
        <v>147</v>
      </c>
      <c r="H76" s="2"/>
      <c r="I76" s="5">
        <v>41349</v>
      </c>
      <c r="J76" s="4">
        <v>139</v>
      </c>
    </row>
    <row r="77" spans="1:11" x14ac:dyDescent="0.25">
      <c r="A77" s="5">
        <v>40619</v>
      </c>
      <c r="B77" s="4">
        <v>142</v>
      </c>
      <c r="D77" s="2"/>
      <c r="E77" s="5">
        <v>40984</v>
      </c>
      <c r="F77" s="4">
        <v>147</v>
      </c>
      <c r="H77" s="2"/>
      <c r="I77" s="5">
        <v>41350</v>
      </c>
      <c r="J77" s="4">
        <v>139</v>
      </c>
    </row>
    <row r="78" spans="1:11" x14ac:dyDescent="0.25">
      <c r="A78" s="5">
        <v>40620</v>
      </c>
      <c r="B78" s="4">
        <v>142</v>
      </c>
      <c r="D78" s="2"/>
      <c r="E78" s="5">
        <v>40985</v>
      </c>
      <c r="F78" s="4">
        <v>147</v>
      </c>
      <c r="H78" s="2"/>
      <c r="I78" s="5">
        <v>41351</v>
      </c>
      <c r="J78" s="4">
        <v>139</v>
      </c>
    </row>
    <row r="79" spans="1:11" x14ac:dyDescent="0.25">
      <c r="A79" s="5">
        <v>40621</v>
      </c>
      <c r="B79" s="4">
        <v>142</v>
      </c>
      <c r="D79" s="2"/>
      <c r="E79" s="5">
        <v>40986</v>
      </c>
      <c r="F79" s="4">
        <v>147</v>
      </c>
      <c r="H79" s="2"/>
      <c r="I79" s="5">
        <v>41352</v>
      </c>
      <c r="J79" s="4">
        <v>139</v>
      </c>
      <c r="K79" s="4" t="s">
        <v>12</v>
      </c>
    </row>
    <row r="80" spans="1:11" x14ac:dyDescent="0.25">
      <c r="A80" s="5">
        <v>40622</v>
      </c>
      <c r="B80" s="4">
        <v>142</v>
      </c>
      <c r="D80" s="2"/>
      <c r="E80" s="5">
        <v>40987</v>
      </c>
      <c r="F80" s="4">
        <v>147</v>
      </c>
      <c r="H80" s="2"/>
      <c r="I80" s="5">
        <v>41353</v>
      </c>
      <c r="J80" s="4">
        <v>134</v>
      </c>
    </row>
    <row r="81" spans="1:10" x14ac:dyDescent="0.25">
      <c r="A81" s="5">
        <v>40623</v>
      </c>
      <c r="B81" s="4">
        <v>142</v>
      </c>
      <c r="D81" s="2"/>
      <c r="E81" s="5">
        <v>40988</v>
      </c>
      <c r="F81" s="4">
        <v>147</v>
      </c>
      <c r="H81" s="2"/>
      <c r="I81" s="5">
        <v>41354</v>
      </c>
      <c r="J81" s="4">
        <v>134</v>
      </c>
    </row>
    <row r="82" spans="1:10" x14ac:dyDescent="0.25">
      <c r="A82" s="5">
        <v>40624</v>
      </c>
      <c r="B82" s="4">
        <v>142</v>
      </c>
      <c r="D82" s="2"/>
      <c r="E82" s="5">
        <v>40989</v>
      </c>
      <c r="F82" s="4">
        <v>147</v>
      </c>
      <c r="H82" s="2"/>
      <c r="I82" s="5">
        <v>41355</v>
      </c>
      <c r="J82" s="4">
        <v>134</v>
      </c>
    </row>
    <row r="83" spans="1:10" x14ac:dyDescent="0.25">
      <c r="A83" s="5">
        <v>40625</v>
      </c>
      <c r="B83" s="4">
        <v>142</v>
      </c>
      <c r="D83" s="2"/>
      <c r="E83" s="5">
        <v>40990</v>
      </c>
      <c r="F83" s="4">
        <v>147</v>
      </c>
      <c r="H83" s="2"/>
      <c r="I83" s="5">
        <v>41356</v>
      </c>
      <c r="J83" s="4">
        <v>134</v>
      </c>
    </row>
    <row r="84" spans="1:10" x14ac:dyDescent="0.25">
      <c r="A84" s="5">
        <v>40626</v>
      </c>
      <c r="B84" s="4">
        <v>142</v>
      </c>
      <c r="D84" s="2"/>
      <c r="E84" s="5">
        <v>40991</v>
      </c>
      <c r="F84" s="4">
        <v>147</v>
      </c>
      <c r="H84" s="2"/>
      <c r="I84" s="5">
        <v>41357</v>
      </c>
      <c r="J84" s="4">
        <v>134</v>
      </c>
    </row>
    <row r="85" spans="1:10" x14ac:dyDescent="0.25">
      <c r="A85" s="5">
        <v>40627</v>
      </c>
      <c r="B85" s="4">
        <v>142</v>
      </c>
      <c r="D85" s="2"/>
      <c r="E85" s="5">
        <v>40992</v>
      </c>
      <c r="F85" s="4">
        <v>147</v>
      </c>
      <c r="H85" s="2"/>
      <c r="I85" s="5">
        <v>41358</v>
      </c>
      <c r="J85" s="4">
        <v>134</v>
      </c>
    </row>
    <row r="86" spans="1:10" x14ac:dyDescent="0.25">
      <c r="A86" s="5">
        <v>40628</v>
      </c>
      <c r="B86" s="4">
        <v>142</v>
      </c>
      <c r="D86" s="2"/>
      <c r="E86" s="5">
        <v>40993</v>
      </c>
      <c r="F86" s="4">
        <v>147</v>
      </c>
      <c r="H86" s="2"/>
      <c r="I86" s="5">
        <v>41359</v>
      </c>
      <c r="J86" s="4">
        <v>134</v>
      </c>
    </row>
    <row r="87" spans="1:10" x14ac:dyDescent="0.25">
      <c r="A87" s="5">
        <v>40629</v>
      </c>
      <c r="B87" s="4">
        <v>142</v>
      </c>
      <c r="D87" s="2"/>
      <c r="E87" s="5">
        <v>40994</v>
      </c>
      <c r="F87" s="4">
        <v>147</v>
      </c>
      <c r="H87" s="2"/>
      <c r="I87" s="5">
        <v>41360</v>
      </c>
      <c r="J87" s="4">
        <v>134</v>
      </c>
    </row>
    <row r="88" spans="1:10" x14ac:dyDescent="0.25">
      <c r="A88" s="5">
        <v>40630</v>
      </c>
      <c r="B88" s="4">
        <v>142</v>
      </c>
      <c r="D88" s="2"/>
      <c r="E88" s="5">
        <v>40995</v>
      </c>
      <c r="F88" s="4">
        <v>147</v>
      </c>
      <c r="H88" s="2"/>
      <c r="I88" s="5">
        <v>41361</v>
      </c>
      <c r="J88" s="4">
        <v>134</v>
      </c>
    </row>
    <row r="89" spans="1:10" x14ac:dyDescent="0.25">
      <c r="A89" s="5">
        <v>40631</v>
      </c>
      <c r="B89" s="4">
        <v>142</v>
      </c>
      <c r="D89" s="2"/>
      <c r="E89" s="5">
        <v>40996</v>
      </c>
      <c r="F89" s="4">
        <v>147</v>
      </c>
      <c r="H89" s="2"/>
      <c r="I89" s="5">
        <v>41362</v>
      </c>
      <c r="J89" s="4">
        <v>134</v>
      </c>
    </row>
    <row r="90" spans="1:10" x14ac:dyDescent="0.25">
      <c r="A90" s="5">
        <v>40632</v>
      </c>
      <c r="B90" s="4">
        <v>142</v>
      </c>
      <c r="D90" s="2"/>
      <c r="E90" s="5">
        <v>40997</v>
      </c>
      <c r="F90" s="4">
        <v>147</v>
      </c>
      <c r="H90" s="2"/>
      <c r="I90" s="5">
        <v>41363</v>
      </c>
      <c r="J90" s="4">
        <v>134</v>
      </c>
    </row>
    <row r="91" spans="1:10" x14ac:dyDescent="0.25">
      <c r="A91" s="5">
        <v>40633</v>
      </c>
      <c r="B91" s="4">
        <v>142</v>
      </c>
      <c r="D91" s="2"/>
      <c r="E91" s="5">
        <v>40998</v>
      </c>
      <c r="F91" s="4">
        <v>147</v>
      </c>
      <c r="H91" s="2"/>
      <c r="I91" s="5">
        <v>41364</v>
      </c>
      <c r="J91" s="4">
        <v>134</v>
      </c>
    </row>
    <row r="92" spans="1:10" x14ac:dyDescent="0.25">
      <c r="A92" s="5">
        <v>40634</v>
      </c>
      <c r="B92" s="4">
        <v>142</v>
      </c>
      <c r="D92" s="2"/>
      <c r="E92" s="5">
        <v>40999</v>
      </c>
      <c r="F92" s="4">
        <v>147</v>
      </c>
      <c r="H92" s="2"/>
      <c r="I92" s="5">
        <v>41365</v>
      </c>
      <c r="J92" s="4">
        <v>134</v>
      </c>
    </row>
    <row r="93" spans="1:10" x14ac:dyDescent="0.25">
      <c r="A93" s="5">
        <v>40635</v>
      </c>
      <c r="B93" s="4">
        <v>142</v>
      </c>
      <c r="D93" s="2"/>
      <c r="E93" s="5">
        <v>41000</v>
      </c>
      <c r="F93" s="4">
        <v>147</v>
      </c>
      <c r="H93" s="2"/>
      <c r="I93" s="5">
        <v>41366</v>
      </c>
      <c r="J93" s="4">
        <v>134</v>
      </c>
    </row>
    <row r="94" spans="1:10" x14ac:dyDescent="0.25">
      <c r="A94" s="5">
        <v>40636</v>
      </c>
      <c r="B94" s="4">
        <v>142</v>
      </c>
      <c r="D94" s="2"/>
      <c r="E94" s="5">
        <v>41001</v>
      </c>
      <c r="F94" s="4">
        <v>147</v>
      </c>
      <c r="H94" s="2"/>
      <c r="I94" s="5">
        <v>41367</v>
      </c>
      <c r="J94" s="4">
        <v>134</v>
      </c>
    </row>
    <row r="95" spans="1:10" x14ac:dyDescent="0.25">
      <c r="A95" s="5">
        <v>40637</v>
      </c>
      <c r="B95" s="4">
        <v>142</v>
      </c>
      <c r="D95" s="2"/>
      <c r="E95" s="5">
        <v>41002</v>
      </c>
      <c r="F95" s="4">
        <v>147</v>
      </c>
      <c r="H95" s="2"/>
      <c r="I95" s="5">
        <v>41368</v>
      </c>
      <c r="J95" s="4">
        <v>134</v>
      </c>
    </row>
    <row r="96" spans="1:10" x14ac:dyDescent="0.25">
      <c r="A96" s="5">
        <v>40638</v>
      </c>
      <c r="B96" s="4">
        <v>142</v>
      </c>
      <c r="D96" s="2"/>
      <c r="E96" s="5">
        <v>41003</v>
      </c>
      <c r="F96" s="4">
        <v>147</v>
      </c>
      <c r="H96" s="2"/>
      <c r="I96" s="5">
        <v>41369</v>
      </c>
      <c r="J96" s="4">
        <v>134</v>
      </c>
    </row>
    <row r="97" spans="1:10" x14ac:dyDescent="0.25">
      <c r="A97" s="5">
        <v>40639</v>
      </c>
      <c r="B97" s="4">
        <v>142</v>
      </c>
      <c r="D97" s="2"/>
      <c r="E97" s="5">
        <v>41004</v>
      </c>
      <c r="F97" s="4">
        <v>147</v>
      </c>
      <c r="H97" s="2"/>
      <c r="I97" s="5">
        <v>41370</v>
      </c>
      <c r="J97" s="4">
        <v>134</v>
      </c>
    </row>
    <row r="98" spans="1:10" x14ac:dyDescent="0.25">
      <c r="A98" s="5">
        <v>40640</v>
      </c>
      <c r="B98" s="4">
        <v>142</v>
      </c>
      <c r="D98" s="2"/>
      <c r="E98" s="5">
        <v>41005</v>
      </c>
      <c r="F98" s="4">
        <v>147</v>
      </c>
      <c r="H98" s="2"/>
      <c r="I98" s="5">
        <v>41371</v>
      </c>
      <c r="J98" s="4">
        <v>134</v>
      </c>
    </row>
    <row r="99" spans="1:10" x14ac:dyDescent="0.25">
      <c r="A99" s="5">
        <v>40641</v>
      </c>
      <c r="B99" s="4">
        <v>142</v>
      </c>
      <c r="D99" s="2"/>
      <c r="E99" s="5">
        <v>41006</v>
      </c>
      <c r="F99" s="4">
        <v>147</v>
      </c>
      <c r="H99" s="2"/>
      <c r="I99" s="5">
        <v>41372</v>
      </c>
      <c r="J99" s="4">
        <v>134</v>
      </c>
    </row>
    <row r="100" spans="1:10" x14ac:dyDescent="0.25">
      <c r="A100" s="5">
        <v>40642</v>
      </c>
      <c r="B100" s="4">
        <v>142</v>
      </c>
      <c r="D100" s="2"/>
      <c r="E100" s="5">
        <v>41007</v>
      </c>
      <c r="F100" s="4">
        <v>147</v>
      </c>
      <c r="H100" s="2"/>
      <c r="I100" s="5">
        <v>41373</v>
      </c>
      <c r="J100" s="4">
        <v>134</v>
      </c>
    </row>
    <row r="101" spans="1:10" x14ac:dyDescent="0.25">
      <c r="A101" s="5">
        <v>40643</v>
      </c>
      <c r="B101" s="4">
        <v>142</v>
      </c>
      <c r="D101" s="2"/>
      <c r="E101" s="5">
        <v>41008</v>
      </c>
      <c r="F101" s="4">
        <v>147</v>
      </c>
      <c r="H101" s="2"/>
      <c r="I101" s="5">
        <v>41374</v>
      </c>
      <c r="J101" s="4">
        <v>134</v>
      </c>
    </row>
    <row r="102" spans="1:10" x14ac:dyDescent="0.25">
      <c r="A102" s="5">
        <v>40644</v>
      </c>
      <c r="B102" s="4">
        <v>142</v>
      </c>
      <c r="D102" s="2"/>
      <c r="E102" s="5">
        <v>41009</v>
      </c>
      <c r="F102" s="4">
        <v>147</v>
      </c>
      <c r="H102" s="2"/>
      <c r="I102" s="5">
        <v>41375</v>
      </c>
      <c r="J102" s="4">
        <v>134</v>
      </c>
    </row>
    <row r="103" spans="1:10" x14ac:dyDescent="0.25">
      <c r="A103" s="5">
        <v>40645</v>
      </c>
      <c r="B103" s="4">
        <v>142</v>
      </c>
      <c r="D103" s="2"/>
      <c r="E103" s="5">
        <v>41010</v>
      </c>
      <c r="F103" s="4">
        <v>147</v>
      </c>
      <c r="H103" s="2"/>
      <c r="I103" s="5">
        <v>41376</v>
      </c>
      <c r="J103" s="4">
        <v>134</v>
      </c>
    </row>
    <row r="104" spans="1:10" x14ac:dyDescent="0.25">
      <c r="A104" s="5">
        <v>40646</v>
      </c>
      <c r="B104" s="4">
        <v>142</v>
      </c>
      <c r="D104" s="2"/>
      <c r="E104" s="5">
        <v>41011</v>
      </c>
      <c r="F104" s="4">
        <v>147</v>
      </c>
      <c r="H104" s="2"/>
      <c r="I104" s="5">
        <v>41377</v>
      </c>
      <c r="J104" s="4">
        <v>134</v>
      </c>
    </row>
    <row r="105" spans="1:10" x14ac:dyDescent="0.25">
      <c r="A105" s="5">
        <v>40647</v>
      </c>
      <c r="B105" s="4">
        <v>142</v>
      </c>
      <c r="D105" s="2"/>
      <c r="E105" s="5">
        <v>41012</v>
      </c>
      <c r="F105" s="4">
        <v>147</v>
      </c>
      <c r="H105" s="2"/>
      <c r="I105" s="5">
        <v>41378</v>
      </c>
      <c r="J105" s="4">
        <v>134</v>
      </c>
    </row>
    <row r="106" spans="1:10" x14ac:dyDescent="0.25">
      <c r="A106" s="5">
        <v>40648</v>
      </c>
      <c r="B106" s="4">
        <v>142</v>
      </c>
      <c r="D106" s="2"/>
      <c r="E106" s="5">
        <v>41013</v>
      </c>
      <c r="F106" s="4">
        <v>147</v>
      </c>
      <c r="H106" s="2"/>
      <c r="I106" s="5">
        <v>41379</v>
      </c>
      <c r="J106" s="4">
        <v>134</v>
      </c>
    </row>
    <row r="107" spans="1:10" x14ac:dyDescent="0.25">
      <c r="A107" s="5">
        <v>40649</v>
      </c>
      <c r="B107" s="4">
        <v>142</v>
      </c>
      <c r="D107" s="2"/>
      <c r="E107" s="5">
        <v>41014</v>
      </c>
      <c r="F107" s="4">
        <v>147</v>
      </c>
      <c r="H107" s="2"/>
      <c r="I107" s="5">
        <v>41380</v>
      </c>
      <c r="J107" s="4">
        <v>134</v>
      </c>
    </row>
    <row r="108" spans="1:10" x14ac:dyDescent="0.25">
      <c r="A108" s="5">
        <v>40650</v>
      </c>
      <c r="B108" s="4">
        <v>142</v>
      </c>
      <c r="D108" s="2"/>
      <c r="E108" s="5">
        <v>41015</v>
      </c>
      <c r="F108" s="4">
        <v>147</v>
      </c>
      <c r="H108" s="2"/>
      <c r="I108" s="5">
        <v>41381</v>
      </c>
      <c r="J108" s="4">
        <v>134</v>
      </c>
    </row>
    <row r="109" spans="1:10" x14ac:dyDescent="0.25">
      <c r="A109" s="5">
        <v>40651</v>
      </c>
      <c r="B109" s="4">
        <v>142</v>
      </c>
      <c r="D109" s="2"/>
      <c r="E109" s="5">
        <v>41016</v>
      </c>
      <c r="F109" s="4">
        <v>147</v>
      </c>
      <c r="H109" s="2"/>
      <c r="I109" s="5">
        <v>41382</v>
      </c>
      <c r="J109" s="4">
        <v>134</v>
      </c>
    </row>
    <row r="110" spans="1:10" x14ac:dyDescent="0.25">
      <c r="A110" s="5">
        <v>40652</v>
      </c>
      <c r="B110" s="4">
        <v>142</v>
      </c>
      <c r="D110" s="2"/>
      <c r="E110" s="5">
        <v>41017</v>
      </c>
      <c r="F110" s="4">
        <v>147</v>
      </c>
      <c r="H110" s="2"/>
      <c r="I110" s="5">
        <v>41383</v>
      </c>
      <c r="J110" s="4">
        <v>134</v>
      </c>
    </row>
    <row r="111" spans="1:10" x14ac:dyDescent="0.25">
      <c r="A111" s="5">
        <v>40653</v>
      </c>
      <c r="B111" s="4">
        <v>142</v>
      </c>
      <c r="D111" s="2"/>
      <c r="E111" s="5">
        <v>41018</v>
      </c>
      <c r="F111" s="4">
        <v>147</v>
      </c>
      <c r="H111" s="2"/>
      <c r="I111" s="5">
        <v>41384</v>
      </c>
      <c r="J111" s="4">
        <v>134</v>
      </c>
    </row>
    <row r="112" spans="1:10" x14ac:dyDescent="0.25">
      <c r="A112" s="5">
        <v>40654</v>
      </c>
      <c r="B112" s="4">
        <v>142</v>
      </c>
      <c r="D112" s="2"/>
      <c r="E112" s="5">
        <v>41019</v>
      </c>
      <c r="F112" s="4">
        <v>147</v>
      </c>
      <c r="H112" s="2"/>
      <c r="I112" s="5">
        <v>41385</v>
      </c>
      <c r="J112" s="4">
        <v>134</v>
      </c>
    </row>
    <row r="113" spans="1:10" x14ac:dyDescent="0.25">
      <c r="A113" s="5">
        <v>40655</v>
      </c>
      <c r="B113" s="4">
        <v>142</v>
      </c>
      <c r="D113" s="2"/>
      <c r="E113" s="5">
        <v>41020</v>
      </c>
      <c r="F113" s="4">
        <v>147</v>
      </c>
      <c r="H113" s="2"/>
      <c r="I113" s="5">
        <v>41386</v>
      </c>
      <c r="J113" s="4">
        <v>134</v>
      </c>
    </row>
    <row r="114" spans="1:10" x14ac:dyDescent="0.25">
      <c r="A114" s="5">
        <v>40656</v>
      </c>
      <c r="B114" s="4">
        <v>142</v>
      </c>
      <c r="D114" s="2"/>
      <c r="E114" s="5">
        <v>41021</v>
      </c>
      <c r="F114" s="4">
        <v>147</v>
      </c>
      <c r="H114" s="2"/>
      <c r="I114" s="5">
        <v>41387</v>
      </c>
      <c r="J114" s="4">
        <v>134</v>
      </c>
    </row>
    <row r="115" spans="1:10" x14ac:dyDescent="0.25">
      <c r="A115" s="5">
        <v>40657</v>
      </c>
      <c r="B115" s="4">
        <v>142</v>
      </c>
      <c r="D115" s="2"/>
      <c r="E115" s="5">
        <v>41022</v>
      </c>
      <c r="F115" s="4">
        <v>147</v>
      </c>
      <c r="H115" s="2"/>
      <c r="I115" s="5">
        <v>41388</v>
      </c>
      <c r="J115" s="4">
        <v>134</v>
      </c>
    </row>
    <row r="116" spans="1:10" x14ac:dyDescent="0.25">
      <c r="A116" s="5">
        <v>40658</v>
      </c>
      <c r="B116" s="4">
        <v>142</v>
      </c>
      <c r="D116" s="2"/>
      <c r="E116" s="5">
        <v>41023</v>
      </c>
      <c r="F116" s="4">
        <v>147</v>
      </c>
      <c r="H116" s="2"/>
      <c r="I116" s="5">
        <v>41389</v>
      </c>
      <c r="J116" s="4">
        <v>134</v>
      </c>
    </row>
    <row r="117" spans="1:10" x14ac:dyDescent="0.25">
      <c r="A117" s="5">
        <v>40659</v>
      </c>
      <c r="B117" s="4">
        <v>142</v>
      </c>
      <c r="D117" s="2"/>
      <c r="E117" s="5">
        <v>41024</v>
      </c>
      <c r="F117" s="4">
        <v>147</v>
      </c>
      <c r="H117" s="2"/>
      <c r="I117" s="5">
        <v>41390</v>
      </c>
      <c r="J117" s="4">
        <v>134</v>
      </c>
    </row>
    <row r="118" spans="1:10" x14ac:dyDescent="0.25">
      <c r="A118" s="5">
        <v>40660</v>
      </c>
      <c r="B118" s="4">
        <v>142</v>
      </c>
      <c r="D118" s="2"/>
      <c r="E118" s="5">
        <v>41025</v>
      </c>
      <c r="F118" s="4">
        <v>147</v>
      </c>
      <c r="H118" s="2"/>
      <c r="I118" s="5">
        <v>41391</v>
      </c>
      <c r="J118" s="4">
        <v>134</v>
      </c>
    </row>
    <row r="119" spans="1:10" x14ac:dyDescent="0.25">
      <c r="A119" s="5">
        <v>40661</v>
      </c>
      <c r="B119" s="4">
        <v>142</v>
      </c>
      <c r="D119" s="2"/>
      <c r="E119" s="5">
        <v>41026</v>
      </c>
      <c r="F119" s="4">
        <v>147</v>
      </c>
      <c r="H119" s="2"/>
      <c r="I119" s="5">
        <v>41392</v>
      </c>
      <c r="J119" s="4">
        <v>134</v>
      </c>
    </row>
    <row r="120" spans="1:10" x14ac:dyDescent="0.25">
      <c r="A120" s="5">
        <v>40662</v>
      </c>
      <c r="B120" s="4">
        <v>142</v>
      </c>
      <c r="D120" s="2"/>
      <c r="E120" s="5">
        <v>41027</v>
      </c>
      <c r="F120" s="4">
        <v>147</v>
      </c>
      <c r="H120" s="2"/>
      <c r="I120" s="5">
        <v>41393</v>
      </c>
      <c r="J120" s="4">
        <v>134</v>
      </c>
    </row>
    <row r="121" spans="1:10" x14ac:dyDescent="0.25">
      <c r="A121" s="5">
        <v>40663</v>
      </c>
      <c r="B121" s="4">
        <v>142</v>
      </c>
      <c r="D121" s="2"/>
      <c r="E121" s="5">
        <v>41028</v>
      </c>
      <c r="F121" s="4">
        <v>147</v>
      </c>
      <c r="H121" s="2"/>
      <c r="I121" s="5">
        <v>41394</v>
      </c>
      <c r="J121" s="4">
        <v>134</v>
      </c>
    </row>
    <row r="122" spans="1:10" x14ac:dyDescent="0.25">
      <c r="A122" s="5">
        <v>40664</v>
      </c>
      <c r="B122" s="4">
        <v>142</v>
      </c>
      <c r="D122" s="2"/>
      <c r="E122" s="5">
        <v>41029</v>
      </c>
      <c r="F122" s="4">
        <v>147</v>
      </c>
      <c r="H122" s="2"/>
      <c r="I122" s="5">
        <v>41395</v>
      </c>
      <c r="J122" s="4">
        <v>134</v>
      </c>
    </row>
    <row r="123" spans="1:10" x14ac:dyDescent="0.25">
      <c r="A123" s="5">
        <v>40665</v>
      </c>
      <c r="B123" s="4">
        <v>142</v>
      </c>
      <c r="D123" s="2"/>
      <c r="E123" s="5">
        <v>41030</v>
      </c>
      <c r="F123" s="4">
        <v>147</v>
      </c>
      <c r="H123" s="2"/>
      <c r="I123" s="5">
        <v>41396</v>
      </c>
      <c r="J123" s="4">
        <v>134</v>
      </c>
    </row>
    <row r="124" spans="1:10" x14ac:dyDescent="0.25">
      <c r="A124" s="5">
        <v>40666</v>
      </c>
      <c r="B124" s="4">
        <v>142</v>
      </c>
      <c r="D124" s="2"/>
      <c r="E124" s="5">
        <v>41031</v>
      </c>
      <c r="F124" s="4">
        <v>147</v>
      </c>
      <c r="H124" s="2"/>
      <c r="I124" s="5">
        <v>41397</v>
      </c>
      <c r="J124" s="4">
        <v>134</v>
      </c>
    </row>
    <row r="125" spans="1:10" x14ac:dyDescent="0.25">
      <c r="A125" s="5">
        <v>40667</v>
      </c>
      <c r="B125" s="4">
        <v>142</v>
      </c>
      <c r="D125" s="2"/>
      <c r="E125" s="5">
        <v>41032</v>
      </c>
      <c r="F125" s="4">
        <v>147</v>
      </c>
      <c r="H125" s="2"/>
      <c r="I125" s="5">
        <v>41398</v>
      </c>
      <c r="J125" s="4">
        <v>134</v>
      </c>
    </row>
    <row r="126" spans="1:10" x14ac:dyDescent="0.25">
      <c r="A126" s="5">
        <v>40668</v>
      </c>
      <c r="B126" s="4">
        <v>142</v>
      </c>
      <c r="D126" s="2"/>
      <c r="E126" s="5">
        <v>41033</v>
      </c>
      <c r="F126" s="4">
        <v>147</v>
      </c>
      <c r="H126" s="2"/>
      <c r="I126" s="5">
        <v>41399</v>
      </c>
      <c r="J126" s="4">
        <v>134</v>
      </c>
    </row>
    <row r="127" spans="1:10" x14ac:dyDescent="0.25">
      <c r="A127" s="5">
        <v>40669</v>
      </c>
      <c r="B127" s="4">
        <v>142</v>
      </c>
      <c r="D127" s="2"/>
      <c r="E127" s="5">
        <v>41034</v>
      </c>
      <c r="F127" s="4">
        <v>147</v>
      </c>
      <c r="H127" s="2"/>
      <c r="I127" s="5">
        <v>41400</v>
      </c>
      <c r="J127" s="4">
        <v>134</v>
      </c>
    </row>
    <row r="128" spans="1:10" x14ac:dyDescent="0.25">
      <c r="A128" s="5">
        <v>40670</v>
      </c>
      <c r="B128" s="4">
        <v>142</v>
      </c>
      <c r="D128" s="2"/>
      <c r="E128" s="5">
        <v>41035</v>
      </c>
      <c r="F128" s="4">
        <v>147</v>
      </c>
      <c r="H128" s="2"/>
      <c r="I128" s="5">
        <v>41401</v>
      </c>
      <c r="J128" s="4">
        <v>134</v>
      </c>
    </row>
    <row r="129" spans="1:10" x14ac:dyDescent="0.25">
      <c r="A129" s="5">
        <v>40671</v>
      </c>
      <c r="B129" s="4">
        <v>142</v>
      </c>
      <c r="D129" s="2"/>
      <c r="E129" s="5">
        <v>41036</v>
      </c>
      <c r="F129" s="4">
        <v>147</v>
      </c>
      <c r="H129" s="2"/>
      <c r="I129" s="5">
        <v>41402</v>
      </c>
      <c r="J129" s="4">
        <v>134</v>
      </c>
    </row>
    <row r="130" spans="1:10" x14ac:dyDescent="0.25">
      <c r="A130" s="5">
        <v>40672</v>
      </c>
      <c r="B130" s="4">
        <v>142</v>
      </c>
      <c r="D130" s="2"/>
      <c r="E130" s="5">
        <v>41037</v>
      </c>
      <c r="F130" s="4">
        <v>147</v>
      </c>
      <c r="H130" s="2"/>
      <c r="I130" s="5">
        <v>41403</v>
      </c>
      <c r="J130" s="4">
        <v>134</v>
      </c>
    </row>
    <row r="131" spans="1:10" x14ac:dyDescent="0.25">
      <c r="A131" s="5">
        <v>40673</v>
      </c>
      <c r="B131" s="4">
        <v>142</v>
      </c>
      <c r="D131" s="2"/>
      <c r="E131" s="5">
        <v>41038</v>
      </c>
      <c r="F131" s="4">
        <v>147</v>
      </c>
      <c r="H131" s="2"/>
      <c r="I131" s="5">
        <v>41404</v>
      </c>
      <c r="J131" s="4">
        <v>134</v>
      </c>
    </row>
    <row r="132" spans="1:10" x14ac:dyDescent="0.25">
      <c r="A132" s="5">
        <v>40674</v>
      </c>
      <c r="B132" s="4">
        <v>142</v>
      </c>
      <c r="D132" s="2"/>
      <c r="E132" s="5">
        <v>41039</v>
      </c>
      <c r="F132" s="4">
        <v>147</v>
      </c>
      <c r="H132" s="2"/>
      <c r="I132" s="5">
        <v>41405</v>
      </c>
      <c r="J132" s="4">
        <v>134</v>
      </c>
    </row>
    <row r="133" spans="1:10" x14ac:dyDescent="0.25">
      <c r="A133" s="5">
        <v>40675</v>
      </c>
      <c r="B133" s="4">
        <v>142</v>
      </c>
      <c r="D133" s="2"/>
      <c r="E133" s="5">
        <v>41040</v>
      </c>
      <c r="F133" s="4">
        <v>147</v>
      </c>
      <c r="H133" s="2"/>
      <c r="I133" s="5">
        <v>41406</v>
      </c>
      <c r="J133" s="4">
        <v>134</v>
      </c>
    </row>
    <row r="134" spans="1:10" x14ac:dyDescent="0.25">
      <c r="A134" s="5">
        <v>40676</v>
      </c>
      <c r="B134" s="4">
        <v>142</v>
      </c>
      <c r="D134" s="2"/>
      <c r="E134" s="5">
        <v>41041</v>
      </c>
      <c r="F134" s="4">
        <v>147</v>
      </c>
      <c r="H134" s="2"/>
      <c r="I134" s="5">
        <v>41407</v>
      </c>
      <c r="J134" s="4">
        <v>134</v>
      </c>
    </row>
    <row r="135" spans="1:10" x14ac:dyDescent="0.25">
      <c r="A135" s="5">
        <v>40677</v>
      </c>
      <c r="B135" s="4">
        <v>142</v>
      </c>
      <c r="D135" s="2"/>
      <c r="E135" s="5">
        <v>41042</v>
      </c>
      <c r="F135" s="4">
        <v>147</v>
      </c>
      <c r="H135" s="2"/>
      <c r="I135" s="5">
        <v>41408</v>
      </c>
      <c r="J135" s="4">
        <v>134</v>
      </c>
    </row>
    <row r="136" spans="1:10" x14ac:dyDescent="0.25">
      <c r="A136" s="5">
        <v>40678</v>
      </c>
      <c r="B136" s="4">
        <v>142</v>
      </c>
      <c r="D136" s="2"/>
      <c r="E136" s="5">
        <v>41043</v>
      </c>
      <c r="F136" s="4">
        <v>147</v>
      </c>
      <c r="H136" s="2"/>
      <c r="I136" s="5">
        <v>41409</v>
      </c>
      <c r="J136" s="4">
        <v>134</v>
      </c>
    </row>
    <row r="137" spans="1:10" x14ac:dyDescent="0.25">
      <c r="A137" s="5">
        <v>40679</v>
      </c>
      <c r="B137" s="4">
        <v>142</v>
      </c>
      <c r="D137" s="2"/>
      <c r="E137" s="5">
        <v>41044</v>
      </c>
      <c r="F137" s="4">
        <v>147</v>
      </c>
      <c r="H137" s="2"/>
      <c r="I137" s="5">
        <v>41410</v>
      </c>
      <c r="J137" s="4">
        <v>134</v>
      </c>
    </row>
    <row r="138" spans="1:10" x14ac:dyDescent="0.25">
      <c r="A138" s="5">
        <v>40680</v>
      </c>
      <c r="B138" s="4">
        <v>142</v>
      </c>
      <c r="D138" s="2"/>
      <c r="E138" s="5">
        <v>41045</v>
      </c>
      <c r="F138" s="4">
        <v>147</v>
      </c>
      <c r="H138" s="2"/>
      <c r="I138" s="5">
        <v>41411</v>
      </c>
      <c r="J138" s="4">
        <v>134</v>
      </c>
    </row>
    <row r="139" spans="1:10" x14ac:dyDescent="0.25">
      <c r="A139" s="5">
        <v>40681</v>
      </c>
      <c r="B139" s="4">
        <v>142</v>
      </c>
      <c r="D139" s="2"/>
      <c r="E139" s="5">
        <v>41046</v>
      </c>
      <c r="F139" s="4">
        <v>147</v>
      </c>
      <c r="H139" s="2"/>
      <c r="I139" s="5">
        <v>41412</v>
      </c>
      <c r="J139" s="4">
        <v>134</v>
      </c>
    </row>
    <row r="140" spans="1:10" x14ac:dyDescent="0.25">
      <c r="A140" s="5">
        <v>40682</v>
      </c>
      <c r="B140" s="4">
        <v>142</v>
      </c>
      <c r="D140" s="2"/>
      <c r="E140" s="5">
        <v>41047</v>
      </c>
      <c r="F140" s="4">
        <v>147</v>
      </c>
      <c r="H140" s="2"/>
      <c r="I140" s="5">
        <v>41413</v>
      </c>
      <c r="J140" s="4">
        <v>134</v>
      </c>
    </row>
    <row r="141" spans="1:10" x14ac:dyDescent="0.25">
      <c r="A141" s="5">
        <v>40683</v>
      </c>
      <c r="B141" s="4">
        <v>142</v>
      </c>
      <c r="D141" s="2"/>
      <c r="E141" s="5">
        <v>41048</v>
      </c>
      <c r="F141" s="4">
        <v>147</v>
      </c>
      <c r="H141" s="2"/>
      <c r="I141" s="5">
        <v>41414</v>
      </c>
      <c r="J141" s="4">
        <v>134</v>
      </c>
    </row>
    <row r="142" spans="1:10" x14ac:dyDescent="0.25">
      <c r="A142" s="5">
        <v>40684</v>
      </c>
      <c r="B142" s="4">
        <v>142</v>
      </c>
      <c r="D142" s="2"/>
      <c r="E142" s="5">
        <v>41049</v>
      </c>
      <c r="F142" s="4">
        <v>147</v>
      </c>
      <c r="H142" s="2"/>
      <c r="I142" s="5">
        <v>41415</v>
      </c>
      <c r="J142" s="4">
        <v>134</v>
      </c>
    </row>
    <row r="143" spans="1:10" x14ac:dyDescent="0.25">
      <c r="A143" s="5">
        <v>40685</v>
      </c>
      <c r="B143" s="4">
        <v>142</v>
      </c>
      <c r="D143" s="2"/>
      <c r="E143" s="5">
        <v>41050</v>
      </c>
      <c r="F143" s="4">
        <v>147</v>
      </c>
      <c r="H143" s="2"/>
      <c r="I143" s="5">
        <v>41416</v>
      </c>
      <c r="J143" s="4">
        <v>134</v>
      </c>
    </row>
    <row r="144" spans="1:10" x14ac:dyDescent="0.25">
      <c r="A144" s="5">
        <v>40686</v>
      </c>
      <c r="B144" s="4">
        <v>142</v>
      </c>
      <c r="D144" s="2"/>
      <c r="E144" s="5">
        <v>41051</v>
      </c>
      <c r="F144" s="4">
        <v>147</v>
      </c>
      <c r="H144" s="2"/>
      <c r="I144" s="5">
        <v>41417</v>
      </c>
      <c r="J144" s="4">
        <v>134</v>
      </c>
    </row>
    <row r="145" spans="1:10" x14ac:dyDescent="0.25">
      <c r="A145" s="5">
        <v>40687</v>
      </c>
      <c r="B145" s="4">
        <v>142</v>
      </c>
      <c r="D145" s="2"/>
      <c r="E145" s="5">
        <v>41052</v>
      </c>
      <c r="F145" s="4">
        <v>147</v>
      </c>
      <c r="H145" s="2"/>
      <c r="I145" s="5">
        <v>41418</v>
      </c>
      <c r="J145" s="4">
        <v>134</v>
      </c>
    </row>
    <row r="146" spans="1:10" x14ac:dyDescent="0.25">
      <c r="A146" s="5">
        <v>40688</v>
      </c>
      <c r="B146" s="4">
        <v>142</v>
      </c>
      <c r="D146" s="2"/>
      <c r="E146" s="5">
        <v>41053</v>
      </c>
      <c r="F146" s="4">
        <v>147</v>
      </c>
      <c r="H146" s="2"/>
      <c r="I146" s="5">
        <v>41419</v>
      </c>
      <c r="J146" s="4">
        <v>134</v>
      </c>
    </row>
    <row r="147" spans="1:10" x14ac:dyDescent="0.25">
      <c r="A147" s="5">
        <v>40689</v>
      </c>
      <c r="B147" s="4">
        <v>142</v>
      </c>
      <c r="D147" s="2"/>
      <c r="E147" s="5">
        <v>41054</v>
      </c>
      <c r="F147" s="4">
        <v>147</v>
      </c>
      <c r="H147" s="2"/>
      <c r="I147" s="5">
        <v>41420</v>
      </c>
      <c r="J147" s="4">
        <v>134</v>
      </c>
    </row>
    <row r="148" spans="1:10" x14ac:dyDescent="0.25">
      <c r="A148" s="5">
        <v>40690</v>
      </c>
      <c r="B148" s="4">
        <v>142</v>
      </c>
      <c r="D148" s="2"/>
      <c r="E148" s="5">
        <v>41055</v>
      </c>
      <c r="F148" s="4">
        <v>147</v>
      </c>
      <c r="H148" s="2"/>
      <c r="I148" s="5">
        <v>41421</v>
      </c>
      <c r="J148" s="4">
        <v>134</v>
      </c>
    </row>
    <row r="149" spans="1:10" x14ac:dyDescent="0.25">
      <c r="A149" s="5">
        <v>40691</v>
      </c>
      <c r="B149" s="4">
        <v>142</v>
      </c>
      <c r="D149" s="2"/>
      <c r="E149" s="5">
        <v>41056</v>
      </c>
      <c r="F149" s="4">
        <v>147</v>
      </c>
      <c r="H149" s="2"/>
      <c r="I149" s="5">
        <v>41422</v>
      </c>
      <c r="J149" s="4">
        <v>134</v>
      </c>
    </row>
    <row r="150" spans="1:10" x14ac:dyDescent="0.25">
      <c r="A150" s="5">
        <v>40692</v>
      </c>
      <c r="B150" s="4">
        <v>142</v>
      </c>
      <c r="D150" s="2"/>
      <c r="E150" s="5">
        <v>41057</v>
      </c>
      <c r="F150" s="4">
        <v>147</v>
      </c>
      <c r="H150" s="2"/>
      <c r="I150" s="5">
        <v>41423</v>
      </c>
      <c r="J150" s="4">
        <v>134</v>
      </c>
    </row>
    <row r="151" spans="1:10" x14ac:dyDescent="0.25">
      <c r="A151" s="5">
        <v>40693</v>
      </c>
      <c r="B151" s="4">
        <v>142</v>
      </c>
      <c r="D151" s="2"/>
      <c r="E151" s="5">
        <v>41058</v>
      </c>
      <c r="F151" s="4">
        <v>147</v>
      </c>
      <c r="H151" s="2"/>
      <c r="I151" s="5">
        <v>41424</v>
      </c>
      <c r="J151" s="4">
        <v>134</v>
      </c>
    </row>
    <row r="152" spans="1:10" x14ac:dyDescent="0.25">
      <c r="A152" s="5">
        <v>40694</v>
      </c>
      <c r="B152" s="4">
        <v>142</v>
      </c>
      <c r="D152" s="2"/>
      <c r="E152" s="5">
        <v>41059</v>
      </c>
      <c r="F152" s="4">
        <v>147</v>
      </c>
      <c r="H152" s="2"/>
      <c r="I152" s="5">
        <v>41425</v>
      </c>
      <c r="J152" s="4">
        <v>134</v>
      </c>
    </row>
    <row r="153" spans="1:10" x14ac:dyDescent="0.25">
      <c r="A153" s="5">
        <v>40695</v>
      </c>
      <c r="B153" s="4">
        <v>142</v>
      </c>
      <c r="D153" s="2"/>
      <c r="E153" s="5">
        <v>41060</v>
      </c>
      <c r="F153" s="4">
        <v>147</v>
      </c>
      <c r="H153" s="2"/>
      <c r="I153" s="5">
        <v>41426</v>
      </c>
      <c r="J153" s="4">
        <v>134</v>
      </c>
    </row>
    <row r="154" spans="1:10" x14ac:dyDescent="0.25">
      <c r="A154" s="5">
        <v>40696</v>
      </c>
      <c r="B154" s="4">
        <v>142</v>
      </c>
      <c r="D154" s="2"/>
      <c r="E154" s="5">
        <v>41061</v>
      </c>
      <c r="F154" s="4">
        <v>147</v>
      </c>
      <c r="H154" s="2"/>
      <c r="I154" s="5">
        <v>41427</v>
      </c>
      <c r="J154" s="4">
        <v>134</v>
      </c>
    </row>
    <row r="155" spans="1:10" x14ac:dyDescent="0.25">
      <c r="A155" s="5">
        <v>40697</v>
      </c>
      <c r="B155" s="4">
        <v>142</v>
      </c>
      <c r="D155" s="2"/>
      <c r="E155" s="5">
        <v>41062</v>
      </c>
      <c r="F155" s="4">
        <v>147</v>
      </c>
      <c r="H155" s="2"/>
      <c r="I155" s="5">
        <v>41428</v>
      </c>
      <c r="J155" s="4">
        <v>134</v>
      </c>
    </row>
    <row r="156" spans="1:10" x14ac:dyDescent="0.25">
      <c r="A156" s="5">
        <v>40698</v>
      </c>
      <c r="B156" s="4">
        <v>142</v>
      </c>
      <c r="D156" s="2"/>
      <c r="E156" s="5">
        <v>41063</v>
      </c>
      <c r="F156" s="4">
        <v>147</v>
      </c>
      <c r="H156" s="2"/>
      <c r="I156" s="5">
        <v>41429</v>
      </c>
      <c r="J156" s="4">
        <v>134</v>
      </c>
    </row>
    <row r="157" spans="1:10" x14ac:dyDescent="0.25">
      <c r="A157" s="5">
        <v>40699</v>
      </c>
      <c r="B157" s="4">
        <v>142</v>
      </c>
      <c r="D157" s="2"/>
      <c r="E157" s="5">
        <v>41064</v>
      </c>
      <c r="F157" s="4">
        <v>147</v>
      </c>
      <c r="H157" s="2"/>
      <c r="I157" s="5">
        <v>41430</v>
      </c>
      <c r="J157" s="4">
        <v>134</v>
      </c>
    </row>
    <row r="158" spans="1:10" x14ac:dyDescent="0.25">
      <c r="A158" s="5">
        <v>40700</v>
      </c>
      <c r="B158" s="4">
        <v>142</v>
      </c>
      <c r="D158" s="2"/>
      <c r="E158" s="5">
        <v>41065</v>
      </c>
      <c r="F158" s="4">
        <v>147</v>
      </c>
      <c r="H158" s="2"/>
      <c r="I158" s="5">
        <v>41431</v>
      </c>
      <c r="J158" s="4">
        <v>134</v>
      </c>
    </row>
    <row r="159" spans="1:10" x14ac:dyDescent="0.25">
      <c r="A159" s="5">
        <v>40701</v>
      </c>
      <c r="B159" s="4">
        <v>142</v>
      </c>
      <c r="D159" s="2"/>
      <c r="E159" s="5">
        <v>41066</v>
      </c>
      <c r="F159" s="4">
        <v>147</v>
      </c>
      <c r="H159" s="2"/>
      <c r="I159" s="5">
        <v>41432</v>
      </c>
      <c r="J159" s="4">
        <v>134</v>
      </c>
    </row>
    <row r="160" spans="1:10" x14ac:dyDescent="0.25">
      <c r="A160" s="5">
        <v>40702</v>
      </c>
      <c r="B160" s="4">
        <v>142</v>
      </c>
      <c r="D160" s="2"/>
      <c r="E160" s="5">
        <v>41067</v>
      </c>
      <c r="F160" s="4">
        <v>147</v>
      </c>
      <c r="H160" s="2"/>
      <c r="I160" s="5">
        <v>41433</v>
      </c>
      <c r="J160" s="4">
        <v>134</v>
      </c>
    </row>
    <row r="161" spans="1:10" x14ac:dyDescent="0.25">
      <c r="A161" s="5">
        <v>40703</v>
      </c>
      <c r="B161" s="4">
        <v>142</v>
      </c>
      <c r="D161" s="2"/>
      <c r="E161" s="5">
        <v>41068</v>
      </c>
      <c r="F161" s="4">
        <v>147</v>
      </c>
      <c r="H161" s="2"/>
      <c r="I161" s="5">
        <v>41434</v>
      </c>
      <c r="J161" s="4">
        <v>134</v>
      </c>
    </row>
    <row r="162" spans="1:10" x14ac:dyDescent="0.25">
      <c r="A162" s="5">
        <v>40704</v>
      </c>
      <c r="B162" s="4">
        <v>142</v>
      </c>
      <c r="D162" s="2"/>
      <c r="E162" s="5">
        <v>41069</v>
      </c>
      <c r="F162" s="4">
        <v>147</v>
      </c>
      <c r="H162" s="2"/>
      <c r="I162" s="5">
        <v>41435</v>
      </c>
      <c r="J162" s="4">
        <v>134</v>
      </c>
    </row>
    <row r="163" spans="1:10" x14ac:dyDescent="0.25">
      <c r="A163" s="5">
        <v>40705</v>
      </c>
      <c r="B163" s="4">
        <v>142</v>
      </c>
      <c r="D163" s="2"/>
      <c r="E163" s="5">
        <v>41070</v>
      </c>
      <c r="F163" s="4">
        <v>147</v>
      </c>
      <c r="H163" s="2"/>
      <c r="I163" s="5">
        <v>41436</v>
      </c>
      <c r="J163" s="4">
        <v>134</v>
      </c>
    </row>
    <row r="164" spans="1:10" x14ac:dyDescent="0.25">
      <c r="A164" s="5">
        <v>40706</v>
      </c>
      <c r="B164" s="4">
        <v>142</v>
      </c>
      <c r="D164" s="2"/>
      <c r="E164" s="5">
        <v>41071</v>
      </c>
      <c r="F164" s="4">
        <v>147</v>
      </c>
      <c r="H164" s="2"/>
      <c r="I164" s="5">
        <v>41437</v>
      </c>
      <c r="J164" s="4">
        <v>134</v>
      </c>
    </row>
    <row r="165" spans="1:10" x14ac:dyDescent="0.25">
      <c r="A165" s="5">
        <v>40707</v>
      </c>
      <c r="B165" s="4">
        <v>142</v>
      </c>
      <c r="D165" s="2"/>
      <c r="E165" s="5">
        <v>41072</v>
      </c>
      <c r="F165" s="4">
        <v>147</v>
      </c>
      <c r="H165" s="2"/>
      <c r="I165" s="5">
        <v>41438</v>
      </c>
      <c r="J165" s="4">
        <v>134</v>
      </c>
    </row>
    <row r="166" spans="1:10" x14ac:dyDescent="0.25">
      <c r="A166" s="5">
        <v>40708</v>
      </c>
      <c r="B166" s="4">
        <v>142</v>
      </c>
      <c r="D166" s="2"/>
      <c r="E166" s="5">
        <v>41073</v>
      </c>
      <c r="F166" s="4">
        <v>147</v>
      </c>
      <c r="H166" s="2"/>
      <c r="I166" s="5">
        <v>41439</v>
      </c>
      <c r="J166" s="4">
        <v>134</v>
      </c>
    </row>
    <row r="167" spans="1:10" x14ac:dyDescent="0.25">
      <c r="A167" s="5">
        <v>40709</v>
      </c>
      <c r="B167" s="4">
        <v>142</v>
      </c>
      <c r="D167" s="2"/>
      <c r="E167" s="5">
        <v>41074</v>
      </c>
      <c r="F167" s="4">
        <v>147</v>
      </c>
      <c r="H167" s="2"/>
      <c r="I167" s="5">
        <v>41440</v>
      </c>
      <c r="J167" s="4">
        <v>134</v>
      </c>
    </row>
    <row r="168" spans="1:10" x14ac:dyDescent="0.25">
      <c r="A168" s="5">
        <v>40710</v>
      </c>
      <c r="B168" s="4">
        <v>142</v>
      </c>
      <c r="D168" s="2"/>
      <c r="E168" s="5">
        <v>41075</v>
      </c>
      <c r="F168" s="4">
        <v>147</v>
      </c>
      <c r="H168" s="2"/>
      <c r="I168" s="5">
        <v>41441</v>
      </c>
      <c r="J168" s="4">
        <v>134</v>
      </c>
    </row>
    <row r="169" spans="1:10" x14ac:dyDescent="0.25">
      <c r="A169" s="5">
        <v>40711</v>
      </c>
      <c r="B169" s="4">
        <v>142</v>
      </c>
      <c r="D169" s="2"/>
      <c r="E169" s="5">
        <v>41076</v>
      </c>
      <c r="F169" s="4">
        <v>147</v>
      </c>
      <c r="H169" s="2"/>
      <c r="I169" s="5">
        <v>41442</v>
      </c>
      <c r="J169" s="4">
        <v>134</v>
      </c>
    </row>
    <row r="170" spans="1:10" x14ac:dyDescent="0.25">
      <c r="A170" s="5">
        <v>40712</v>
      </c>
      <c r="B170" s="4">
        <v>142</v>
      </c>
      <c r="D170" s="2"/>
      <c r="E170" s="5">
        <v>41077</v>
      </c>
      <c r="F170" s="4">
        <v>147</v>
      </c>
      <c r="H170" s="2"/>
      <c r="I170" s="5">
        <v>41443</v>
      </c>
      <c r="J170" s="4">
        <v>134</v>
      </c>
    </row>
    <row r="171" spans="1:10" x14ac:dyDescent="0.25">
      <c r="A171" s="5">
        <v>40713</v>
      </c>
      <c r="B171" s="4">
        <v>142</v>
      </c>
      <c r="D171" s="2"/>
      <c r="E171" s="5">
        <v>41078</v>
      </c>
      <c r="F171" s="4">
        <v>147</v>
      </c>
      <c r="H171" s="2"/>
      <c r="I171" s="5">
        <v>41444</v>
      </c>
      <c r="J171" s="4">
        <v>134</v>
      </c>
    </row>
    <row r="172" spans="1:10" x14ac:dyDescent="0.25">
      <c r="A172" s="5">
        <v>40714</v>
      </c>
      <c r="B172" s="4">
        <v>142</v>
      </c>
      <c r="D172" s="2"/>
      <c r="E172" s="5">
        <v>41079</v>
      </c>
      <c r="F172" s="4">
        <v>147</v>
      </c>
      <c r="H172" s="2"/>
      <c r="I172" s="5">
        <v>41445</v>
      </c>
      <c r="J172" s="4">
        <v>134</v>
      </c>
    </row>
    <row r="173" spans="1:10" x14ac:dyDescent="0.25">
      <c r="A173" s="5">
        <v>40715</v>
      </c>
      <c r="B173" s="4">
        <v>142</v>
      </c>
      <c r="D173" s="2"/>
      <c r="E173" s="5">
        <v>41080</v>
      </c>
      <c r="F173" s="4">
        <v>147</v>
      </c>
      <c r="H173" s="2"/>
      <c r="I173" s="5">
        <v>41446</v>
      </c>
      <c r="J173" s="4">
        <v>134</v>
      </c>
    </row>
    <row r="174" spans="1:10" x14ac:dyDescent="0.25">
      <c r="A174" s="5">
        <v>40716</v>
      </c>
      <c r="B174" s="4">
        <v>142</v>
      </c>
      <c r="D174" s="2"/>
      <c r="E174" s="5">
        <v>41081</v>
      </c>
      <c r="F174" s="4">
        <v>147</v>
      </c>
      <c r="H174" s="2"/>
      <c r="I174" s="5">
        <v>41447</v>
      </c>
      <c r="J174" s="4">
        <v>134</v>
      </c>
    </row>
    <row r="175" spans="1:10" x14ac:dyDescent="0.25">
      <c r="A175" s="5">
        <v>40717</v>
      </c>
      <c r="B175" s="4">
        <v>142</v>
      </c>
      <c r="D175" s="2"/>
      <c r="E175" s="5">
        <v>41082</v>
      </c>
      <c r="F175" s="4">
        <v>147</v>
      </c>
      <c r="H175" s="2"/>
      <c r="I175" s="5">
        <v>41448</v>
      </c>
      <c r="J175" s="4">
        <v>134</v>
      </c>
    </row>
    <row r="176" spans="1:10" x14ac:dyDescent="0.25">
      <c r="A176" s="5">
        <v>40718</v>
      </c>
      <c r="B176" s="4">
        <v>142</v>
      </c>
      <c r="D176" s="2"/>
      <c r="E176" s="5">
        <v>41083</v>
      </c>
      <c r="F176" s="4">
        <v>147</v>
      </c>
      <c r="H176" s="2"/>
      <c r="I176" s="5">
        <v>41449</v>
      </c>
      <c r="J176" s="4">
        <v>134</v>
      </c>
    </row>
    <row r="177" spans="1:10" x14ac:dyDescent="0.25">
      <c r="A177" s="5">
        <v>40719</v>
      </c>
      <c r="B177" s="4">
        <v>142</v>
      </c>
      <c r="D177" s="2"/>
      <c r="E177" s="5">
        <v>41084</v>
      </c>
      <c r="F177" s="4">
        <v>147</v>
      </c>
      <c r="H177" s="2"/>
      <c r="I177" s="5">
        <v>41450</v>
      </c>
      <c r="J177" s="4">
        <v>134</v>
      </c>
    </row>
    <row r="178" spans="1:10" x14ac:dyDescent="0.25">
      <c r="A178" s="5">
        <v>40720</v>
      </c>
      <c r="B178" s="4">
        <v>142</v>
      </c>
      <c r="D178" s="2"/>
      <c r="E178" s="5">
        <v>41085</v>
      </c>
      <c r="F178" s="4">
        <v>147</v>
      </c>
      <c r="H178" s="2"/>
      <c r="I178" s="5">
        <v>41451</v>
      </c>
      <c r="J178" s="4">
        <v>134</v>
      </c>
    </row>
    <row r="179" spans="1:10" x14ac:dyDescent="0.25">
      <c r="A179" s="5">
        <v>40721</v>
      </c>
      <c r="B179" s="4">
        <v>142</v>
      </c>
      <c r="D179" s="2"/>
      <c r="E179" s="5">
        <v>41086</v>
      </c>
      <c r="F179" s="4">
        <v>147</v>
      </c>
      <c r="H179" s="2"/>
      <c r="I179" s="5">
        <v>41452</v>
      </c>
      <c r="J179" s="4">
        <v>134</v>
      </c>
    </row>
    <row r="180" spans="1:10" x14ac:dyDescent="0.25">
      <c r="A180" s="5">
        <v>40722</v>
      </c>
      <c r="B180" s="4">
        <v>142</v>
      </c>
      <c r="D180" s="2"/>
      <c r="E180" s="5">
        <v>41087</v>
      </c>
      <c r="F180" s="4">
        <v>147</v>
      </c>
      <c r="H180" s="2"/>
      <c r="I180" s="5">
        <v>41453</v>
      </c>
      <c r="J180" s="4">
        <v>134</v>
      </c>
    </row>
    <row r="181" spans="1:10" x14ac:dyDescent="0.25">
      <c r="A181" s="5">
        <v>40723</v>
      </c>
      <c r="B181" s="4">
        <v>142</v>
      </c>
      <c r="D181" s="2"/>
      <c r="E181" s="5">
        <v>41088</v>
      </c>
      <c r="F181" s="4">
        <v>147</v>
      </c>
      <c r="H181" s="2"/>
      <c r="I181" s="5">
        <v>41454</v>
      </c>
      <c r="J181" s="4">
        <v>134</v>
      </c>
    </row>
    <row r="182" spans="1:10" x14ac:dyDescent="0.25">
      <c r="A182" s="5">
        <v>40724</v>
      </c>
      <c r="B182" s="4">
        <v>142</v>
      </c>
      <c r="D182" s="2"/>
      <c r="E182" s="5">
        <v>41089</v>
      </c>
      <c r="F182" s="4">
        <v>147</v>
      </c>
      <c r="H182" s="2"/>
      <c r="I182" s="5">
        <v>41455</v>
      </c>
      <c r="J182" s="4">
        <v>134</v>
      </c>
    </row>
    <row r="183" spans="1:10" x14ac:dyDescent="0.25">
      <c r="A183" s="5">
        <v>40725</v>
      </c>
      <c r="B183" s="4">
        <v>142</v>
      </c>
      <c r="D183" s="2"/>
      <c r="E183" s="5">
        <v>41090</v>
      </c>
      <c r="F183" s="4">
        <v>147</v>
      </c>
      <c r="H183" s="2"/>
      <c r="I183" s="5">
        <v>41456</v>
      </c>
      <c r="J183" s="4">
        <v>134</v>
      </c>
    </row>
    <row r="184" spans="1:10" x14ac:dyDescent="0.25">
      <c r="A184" s="5">
        <v>40726</v>
      </c>
      <c r="B184" s="4">
        <v>142</v>
      </c>
      <c r="D184" s="2"/>
      <c r="E184" s="5">
        <v>41091</v>
      </c>
      <c r="F184" s="4">
        <v>147</v>
      </c>
      <c r="H184" s="2"/>
      <c r="I184" s="5">
        <v>41457</v>
      </c>
      <c r="J184" s="4">
        <v>134</v>
      </c>
    </row>
    <row r="185" spans="1:10" x14ac:dyDescent="0.25">
      <c r="A185" s="5">
        <v>40727</v>
      </c>
      <c r="B185" s="4">
        <v>142</v>
      </c>
      <c r="D185" s="2"/>
      <c r="E185" s="5">
        <v>41092</v>
      </c>
      <c r="F185" s="4">
        <v>147</v>
      </c>
      <c r="H185" s="2"/>
      <c r="I185" s="5">
        <v>41458</v>
      </c>
      <c r="J185" s="4">
        <v>134</v>
      </c>
    </row>
    <row r="186" spans="1:10" x14ac:dyDescent="0.25">
      <c r="A186" s="5">
        <v>40728</v>
      </c>
      <c r="B186" s="4">
        <v>142</v>
      </c>
      <c r="D186" s="2"/>
      <c r="E186" s="5">
        <v>41093</v>
      </c>
      <c r="F186" s="4">
        <v>147</v>
      </c>
      <c r="H186" s="2"/>
      <c r="I186" s="5">
        <v>41459</v>
      </c>
      <c r="J186" s="4">
        <v>134</v>
      </c>
    </row>
    <row r="187" spans="1:10" x14ac:dyDescent="0.25">
      <c r="A187" s="5">
        <v>40729</v>
      </c>
      <c r="B187" s="4">
        <v>142</v>
      </c>
      <c r="D187" s="2"/>
      <c r="E187" s="5">
        <v>41094</v>
      </c>
      <c r="F187" s="4">
        <v>147</v>
      </c>
      <c r="H187" s="2"/>
      <c r="I187" s="5">
        <v>41460</v>
      </c>
      <c r="J187" s="4">
        <v>134</v>
      </c>
    </row>
    <row r="188" spans="1:10" x14ac:dyDescent="0.25">
      <c r="A188" s="5">
        <v>40730</v>
      </c>
      <c r="B188" s="4">
        <v>142</v>
      </c>
      <c r="D188" s="2"/>
      <c r="E188" s="5">
        <v>41095</v>
      </c>
      <c r="F188" s="4">
        <v>147</v>
      </c>
      <c r="H188" s="2"/>
      <c r="I188" s="5">
        <v>41461</v>
      </c>
      <c r="J188" s="4">
        <v>134</v>
      </c>
    </row>
    <row r="189" spans="1:10" x14ac:dyDescent="0.25">
      <c r="A189" s="5">
        <v>40731</v>
      </c>
      <c r="B189" s="4">
        <v>142</v>
      </c>
      <c r="D189" s="2"/>
      <c r="E189" s="5">
        <v>41096</v>
      </c>
      <c r="F189" s="4">
        <v>147</v>
      </c>
      <c r="H189" s="2"/>
      <c r="I189" s="5">
        <v>41462</v>
      </c>
      <c r="J189" s="4">
        <v>134</v>
      </c>
    </row>
    <row r="190" spans="1:10" x14ac:dyDescent="0.25">
      <c r="A190" s="5">
        <v>40732</v>
      </c>
      <c r="B190" s="4">
        <v>142</v>
      </c>
      <c r="D190" s="2"/>
      <c r="E190" s="5">
        <v>41097</v>
      </c>
      <c r="F190" s="4">
        <v>147</v>
      </c>
      <c r="H190" s="2"/>
      <c r="I190" s="5">
        <v>41463</v>
      </c>
      <c r="J190" s="4">
        <v>134</v>
      </c>
    </row>
    <row r="191" spans="1:10" x14ac:dyDescent="0.25">
      <c r="A191" s="5">
        <v>40733</v>
      </c>
      <c r="B191" s="4">
        <v>142</v>
      </c>
      <c r="D191" s="2"/>
      <c r="E191" s="5">
        <v>41098</v>
      </c>
      <c r="F191" s="4">
        <v>147</v>
      </c>
      <c r="H191" s="2"/>
      <c r="I191" s="5">
        <v>41464</v>
      </c>
      <c r="J191" s="4">
        <v>134</v>
      </c>
    </row>
    <row r="192" spans="1:10" x14ac:dyDescent="0.25">
      <c r="A192" s="5">
        <v>40734</v>
      </c>
      <c r="B192" s="4">
        <v>142</v>
      </c>
      <c r="D192" s="2"/>
      <c r="E192" s="5">
        <v>41099</v>
      </c>
      <c r="F192" s="4">
        <v>147</v>
      </c>
      <c r="H192" s="2"/>
      <c r="I192" s="5">
        <v>41465</v>
      </c>
      <c r="J192" s="4">
        <v>134</v>
      </c>
    </row>
    <row r="193" spans="1:10" x14ac:dyDescent="0.25">
      <c r="A193" s="5">
        <v>40735</v>
      </c>
      <c r="B193" s="4">
        <v>142</v>
      </c>
      <c r="D193" s="2"/>
      <c r="E193" s="5">
        <v>41100</v>
      </c>
      <c r="F193" s="4">
        <v>147</v>
      </c>
      <c r="H193" s="2"/>
      <c r="I193" s="5">
        <v>41466</v>
      </c>
      <c r="J193" s="4">
        <v>134</v>
      </c>
    </row>
    <row r="194" spans="1:10" x14ac:dyDescent="0.25">
      <c r="A194" s="5">
        <v>40736</v>
      </c>
      <c r="B194" s="4">
        <v>142</v>
      </c>
      <c r="D194" s="2"/>
      <c r="E194" s="5">
        <v>41101</v>
      </c>
      <c r="F194" s="4">
        <v>147</v>
      </c>
      <c r="H194" s="2"/>
      <c r="I194" s="5">
        <v>41467</v>
      </c>
      <c r="J194" s="4">
        <v>134</v>
      </c>
    </row>
    <row r="195" spans="1:10" x14ac:dyDescent="0.25">
      <c r="A195" s="5">
        <v>40737</v>
      </c>
      <c r="B195" s="4">
        <v>142</v>
      </c>
      <c r="D195" s="2"/>
      <c r="E195" s="5">
        <v>41102</v>
      </c>
      <c r="F195" s="4">
        <v>147</v>
      </c>
      <c r="H195" s="2"/>
      <c r="I195" s="5">
        <v>41468</v>
      </c>
      <c r="J195" s="4">
        <v>134</v>
      </c>
    </row>
    <row r="196" spans="1:10" x14ac:dyDescent="0.25">
      <c r="A196" s="5">
        <v>40738</v>
      </c>
      <c r="B196" s="4">
        <v>142</v>
      </c>
      <c r="D196" s="2"/>
      <c r="E196" s="5">
        <v>41103</v>
      </c>
      <c r="F196" s="4">
        <v>147</v>
      </c>
      <c r="H196" s="2"/>
      <c r="I196" s="5">
        <v>41469</v>
      </c>
      <c r="J196" s="4">
        <v>134</v>
      </c>
    </row>
    <row r="197" spans="1:10" x14ac:dyDescent="0.25">
      <c r="A197" s="5">
        <v>40739</v>
      </c>
      <c r="B197" s="4">
        <v>142</v>
      </c>
      <c r="D197" s="2"/>
      <c r="E197" s="5">
        <v>41104</v>
      </c>
      <c r="F197" s="4">
        <v>147</v>
      </c>
      <c r="H197" s="2"/>
      <c r="I197" s="5">
        <v>41470</v>
      </c>
      <c r="J197" s="4">
        <v>134</v>
      </c>
    </row>
    <row r="198" spans="1:10" x14ac:dyDescent="0.25">
      <c r="A198" s="5">
        <v>40740</v>
      </c>
      <c r="B198" s="4">
        <v>142</v>
      </c>
      <c r="D198" s="2"/>
      <c r="E198" s="5">
        <v>41105</v>
      </c>
      <c r="F198" s="4">
        <v>147</v>
      </c>
      <c r="H198" s="2"/>
      <c r="I198" s="5">
        <v>41471</v>
      </c>
      <c r="J198" s="4">
        <v>134</v>
      </c>
    </row>
    <row r="199" spans="1:10" x14ac:dyDescent="0.25">
      <c r="A199" s="5">
        <v>40741</v>
      </c>
      <c r="B199" s="4">
        <v>142</v>
      </c>
      <c r="D199" s="2"/>
      <c r="E199" s="5">
        <v>41106</v>
      </c>
      <c r="F199" s="4">
        <v>147</v>
      </c>
      <c r="H199" s="2"/>
      <c r="I199" s="5">
        <v>41472</v>
      </c>
      <c r="J199" s="4">
        <v>134</v>
      </c>
    </row>
    <row r="200" spans="1:10" x14ac:dyDescent="0.25">
      <c r="A200" s="5">
        <v>40742</v>
      </c>
      <c r="B200" s="4">
        <v>142</v>
      </c>
      <c r="D200" s="2"/>
      <c r="E200" s="5">
        <v>41107</v>
      </c>
      <c r="F200" s="4">
        <v>147</v>
      </c>
      <c r="H200" s="2"/>
      <c r="I200" s="5">
        <v>41473</v>
      </c>
      <c r="J200" s="4">
        <v>134</v>
      </c>
    </row>
    <row r="201" spans="1:10" x14ac:dyDescent="0.25">
      <c r="A201" s="5">
        <v>40743</v>
      </c>
      <c r="B201" s="4">
        <v>142</v>
      </c>
      <c r="D201" s="2"/>
      <c r="E201" s="5">
        <v>41108</v>
      </c>
      <c r="F201" s="4">
        <v>147</v>
      </c>
      <c r="H201" s="2"/>
      <c r="I201" s="5">
        <v>41474</v>
      </c>
      <c r="J201" s="4">
        <v>134</v>
      </c>
    </row>
    <row r="202" spans="1:10" x14ac:dyDescent="0.25">
      <c r="A202" s="5">
        <v>40744</v>
      </c>
      <c r="B202" s="4">
        <v>142</v>
      </c>
      <c r="D202" s="2"/>
      <c r="E202" s="5">
        <v>41109</v>
      </c>
      <c r="F202" s="4">
        <v>147</v>
      </c>
      <c r="H202" s="2"/>
      <c r="I202" s="5">
        <v>41475</v>
      </c>
      <c r="J202" s="4">
        <v>134</v>
      </c>
    </row>
    <row r="203" spans="1:10" x14ac:dyDescent="0.25">
      <c r="A203" s="5">
        <v>40745</v>
      </c>
      <c r="B203" s="4">
        <v>142</v>
      </c>
      <c r="D203" s="2"/>
      <c r="E203" s="5">
        <v>41110</v>
      </c>
      <c r="F203" s="4">
        <v>147</v>
      </c>
      <c r="H203" s="2"/>
      <c r="I203" s="5">
        <v>41476</v>
      </c>
      <c r="J203" s="4">
        <v>134</v>
      </c>
    </row>
    <row r="204" spans="1:10" x14ac:dyDescent="0.25">
      <c r="A204" s="5">
        <v>40746</v>
      </c>
      <c r="B204" s="4">
        <v>142</v>
      </c>
      <c r="D204" s="2"/>
      <c r="E204" s="5">
        <v>41111</v>
      </c>
      <c r="F204" s="4">
        <v>147</v>
      </c>
      <c r="H204" s="2"/>
      <c r="I204" s="5">
        <v>41477</v>
      </c>
      <c r="J204" s="4">
        <v>134</v>
      </c>
    </row>
    <row r="205" spans="1:10" x14ac:dyDescent="0.25">
      <c r="A205" s="5">
        <v>40747</v>
      </c>
      <c r="B205" s="4">
        <v>142</v>
      </c>
      <c r="D205" s="2"/>
      <c r="E205" s="5">
        <v>41112</v>
      </c>
      <c r="F205" s="4">
        <v>147</v>
      </c>
      <c r="H205" s="2"/>
      <c r="I205" s="5">
        <v>41478</v>
      </c>
      <c r="J205" s="4">
        <v>134</v>
      </c>
    </row>
    <row r="206" spans="1:10" x14ac:dyDescent="0.25">
      <c r="A206" s="5">
        <v>40748</v>
      </c>
      <c r="B206" s="4">
        <v>142</v>
      </c>
      <c r="D206" s="2"/>
      <c r="E206" s="5">
        <v>41113</v>
      </c>
      <c r="F206" s="4">
        <v>147</v>
      </c>
      <c r="H206" s="2"/>
      <c r="I206" s="5">
        <v>41479</v>
      </c>
      <c r="J206" s="4">
        <v>134</v>
      </c>
    </row>
    <row r="207" spans="1:10" x14ac:dyDescent="0.25">
      <c r="A207" s="5">
        <v>40749</v>
      </c>
      <c r="B207" s="4">
        <v>142</v>
      </c>
      <c r="D207" s="2"/>
      <c r="E207" s="5">
        <v>41114</v>
      </c>
      <c r="F207" s="4">
        <v>147</v>
      </c>
      <c r="H207" s="2"/>
      <c r="I207" s="5">
        <v>41480</v>
      </c>
      <c r="J207" s="4">
        <v>134</v>
      </c>
    </row>
    <row r="208" spans="1:10" x14ac:dyDescent="0.25">
      <c r="A208" s="5">
        <v>40750</v>
      </c>
      <c r="B208" s="4">
        <v>142</v>
      </c>
      <c r="D208" s="2"/>
      <c r="E208" s="5">
        <v>41115</v>
      </c>
      <c r="F208" s="4">
        <v>147</v>
      </c>
      <c r="H208" s="2"/>
      <c r="I208" s="5">
        <v>41481</v>
      </c>
    </row>
    <row r="209" spans="1:9" x14ac:dyDescent="0.25">
      <c r="A209" s="5">
        <v>40751</v>
      </c>
      <c r="B209" s="4">
        <v>142</v>
      </c>
      <c r="D209" s="2"/>
      <c r="E209" s="5">
        <v>41116</v>
      </c>
      <c r="F209" s="4">
        <v>147</v>
      </c>
      <c r="H209" s="2"/>
      <c r="I209" s="5">
        <v>41482</v>
      </c>
    </row>
    <row r="210" spans="1:9" x14ac:dyDescent="0.25">
      <c r="A210" s="5">
        <v>40752</v>
      </c>
      <c r="B210" s="4">
        <v>142</v>
      </c>
      <c r="D210" s="2"/>
      <c r="E210" s="5">
        <v>41117</v>
      </c>
      <c r="F210" s="4">
        <v>147</v>
      </c>
      <c r="H210" s="2"/>
      <c r="I210" s="5">
        <v>41483</v>
      </c>
    </row>
    <row r="211" spans="1:9" x14ac:dyDescent="0.25">
      <c r="A211" s="5">
        <v>40753</v>
      </c>
      <c r="B211" s="4">
        <v>142</v>
      </c>
      <c r="D211" s="2"/>
      <c r="E211" s="5">
        <v>41118</v>
      </c>
      <c r="F211" s="4">
        <v>147</v>
      </c>
      <c r="H211" s="2"/>
      <c r="I211" s="5">
        <v>41484</v>
      </c>
    </row>
    <row r="212" spans="1:9" x14ac:dyDescent="0.25">
      <c r="A212" s="5">
        <v>40754</v>
      </c>
      <c r="B212" s="4">
        <v>142</v>
      </c>
      <c r="D212" s="2"/>
      <c r="E212" s="5">
        <v>41119</v>
      </c>
      <c r="F212" s="4">
        <v>147</v>
      </c>
      <c r="H212" s="2"/>
      <c r="I212" s="5">
        <v>41485</v>
      </c>
    </row>
    <row r="213" spans="1:9" x14ac:dyDescent="0.25">
      <c r="A213" s="5">
        <v>40755</v>
      </c>
      <c r="B213" s="4">
        <v>142</v>
      </c>
      <c r="D213" s="2"/>
      <c r="E213" s="5">
        <v>41120</v>
      </c>
      <c r="F213" s="4">
        <v>147</v>
      </c>
      <c r="H213" s="2"/>
      <c r="I213" s="5">
        <v>41486</v>
      </c>
    </row>
    <row r="214" spans="1:9" x14ac:dyDescent="0.25">
      <c r="A214" s="5">
        <v>40756</v>
      </c>
      <c r="B214" s="4">
        <v>142</v>
      </c>
      <c r="D214" s="2"/>
      <c r="E214" s="5">
        <v>41121</v>
      </c>
      <c r="F214" s="4">
        <v>147</v>
      </c>
      <c r="H214" s="2"/>
      <c r="I214" s="5">
        <v>41487</v>
      </c>
    </row>
    <row r="215" spans="1:9" x14ac:dyDescent="0.25">
      <c r="A215" s="5">
        <v>40757</v>
      </c>
      <c r="B215" s="4">
        <v>142</v>
      </c>
      <c r="D215" s="2"/>
      <c r="E215" s="5">
        <v>41122</v>
      </c>
      <c r="F215" s="4">
        <v>147</v>
      </c>
      <c r="H215" s="2"/>
      <c r="I215" s="5">
        <v>41488</v>
      </c>
    </row>
    <row r="216" spans="1:9" x14ac:dyDescent="0.25">
      <c r="A216" s="5">
        <v>40758</v>
      </c>
      <c r="B216" s="4">
        <v>142</v>
      </c>
      <c r="D216" s="2"/>
      <c r="E216" s="5">
        <v>41123</v>
      </c>
      <c r="F216" s="4">
        <v>147</v>
      </c>
      <c r="H216" s="2"/>
      <c r="I216" s="5">
        <v>41489</v>
      </c>
    </row>
    <row r="217" spans="1:9" x14ac:dyDescent="0.25">
      <c r="A217" s="5">
        <v>40759</v>
      </c>
      <c r="B217" s="4">
        <v>142</v>
      </c>
      <c r="D217" s="2"/>
      <c r="E217" s="5">
        <v>41124</v>
      </c>
      <c r="F217" s="4">
        <v>147</v>
      </c>
      <c r="H217" s="2"/>
      <c r="I217" s="5">
        <v>41490</v>
      </c>
    </row>
    <row r="218" spans="1:9" x14ac:dyDescent="0.25">
      <c r="A218" s="5">
        <v>40760</v>
      </c>
      <c r="B218" s="4">
        <v>142</v>
      </c>
      <c r="D218" s="2"/>
      <c r="E218" s="5">
        <v>41125</v>
      </c>
      <c r="F218" s="4">
        <v>147</v>
      </c>
      <c r="H218" s="2"/>
      <c r="I218" s="5">
        <v>41491</v>
      </c>
    </row>
    <row r="219" spans="1:9" x14ac:dyDescent="0.25">
      <c r="A219" s="5">
        <v>40761</v>
      </c>
      <c r="B219" s="4">
        <v>142</v>
      </c>
      <c r="D219" s="2"/>
      <c r="E219" s="5">
        <v>41126</v>
      </c>
      <c r="F219" s="4">
        <v>147</v>
      </c>
      <c r="H219" s="2"/>
      <c r="I219" s="5">
        <v>41492</v>
      </c>
    </row>
    <row r="220" spans="1:9" x14ac:dyDescent="0.25">
      <c r="A220" s="5">
        <v>40762</v>
      </c>
      <c r="B220" s="4">
        <v>142</v>
      </c>
      <c r="D220" s="2"/>
      <c r="E220" s="5">
        <v>41127</v>
      </c>
      <c r="F220" s="4">
        <v>147</v>
      </c>
      <c r="H220" s="2"/>
      <c r="I220" s="5">
        <v>41493</v>
      </c>
    </row>
    <row r="221" spans="1:9" x14ac:dyDescent="0.25">
      <c r="A221" s="5">
        <v>40763</v>
      </c>
      <c r="B221" s="4">
        <v>142</v>
      </c>
      <c r="D221" s="2"/>
      <c r="E221" s="5">
        <v>41128</v>
      </c>
      <c r="F221" s="4">
        <v>147</v>
      </c>
      <c r="H221" s="2"/>
      <c r="I221" s="5">
        <v>41494</v>
      </c>
    </row>
    <row r="222" spans="1:9" x14ac:dyDescent="0.25">
      <c r="A222" s="5">
        <v>40764</v>
      </c>
      <c r="B222" s="4">
        <v>142</v>
      </c>
      <c r="D222" s="2"/>
      <c r="E222" s="5">
        <v>41129</v>
      </c>
      <c r="F222" s="4">
        <v>147</v>
      </c>
      <c r="H222" s="2"/>
      <c r="I222" s="5">
        <v>41495</v>
      </c>
    </row>
    <row r="223" spans="1:9" x14ac:dyDescent="0.25">
      <c r="A223" s="5">
        <v>40765</v>
      </c>
      <c r="B223" s="4">
        <v>142</v>
      </c>
      <c r="D223" s="2"/>
      <c r="E223" s="5">
        <v>41130</v>
      </c>
      <c r="F223" s="4">
        <v>147</v>
      </c>
      <c r="H223" s="2"/>
      <c r="I223" s="5">
        <v>41496</v>
      </c>
    </row>
    <row r="224" spans="1:9" x14ac:dyDescent="0.25">
      <c r="A224" s="5">
        <v>40766</v>
      </c>
      <c r="B224" s="4">
        <v>142</v>
      </c>
      <c r="D224" s="2"/>
      <c r="E224" s="5">
        <v>41131</v>
      </c>
      <c r="F224" s="4">
        <v>147</v>
      </c>
      <c r="H224" s="2"/>
      <c r="I224" s="5">
        <v>41497</v>
      </c>
    </row>
    <row r="225" spans="1:9" x14ac:dyDescent="0.25">
      <c r="A225" s="5">
        <v>40767</v>
      </c>
      <c r="B225" s="4">
        <v>142</v>
      </c>
      <c r="D225" s="2"/>
      <c r="E225" s="5">
        <v>41132</v>
      </c>
      <c r="F225" s="4">
        <v>147</v>
      </c>
      <c r="H225" s="2"/>
      <c r="I225" s="5">
        <v>41498</v>
      </c>
    </row>
    <row r="226" spans="1:9" x14ac:dyDescent="0.25">
      <c r="A226" s="5">
        <v>40768</v>
      </c>
      <c r="B226" s="4">
        <v>142</v>
      </c>
      <c r="D226" s="2"/>
      <c r="E226" s="5">
        <v>41133</v>
      </c>
      <c r="F226" s="4">
        <v>147</v>
      </c>
      <c r="H226" s="2"/>
      <c r="I226" s="5">
        <v>41499</v>
      </c>
    </row>
    <row r="227" spans="1:9" x14ac:dyDescent="0.25">
      <c r="A227" s="5">
        <v>40769</v>
      </c>
      <c r="B227" s="4">
        <v>142</v>
      </c>
      <c r="D227" s="2"/>
      <c r="E227" s="5">
        <v>41134</v>
      </c>
      <c r="F227" s="4">
        <v>147</v>
      </c>
      <c r="H227" s="2"/>
      <c r="I227" s="5">
        <v>41500</v>
      </c>
    </row>
    <row r="228" spans="1:9" x14ac:dyDescent="0.25">
      <c r="A228" s="5">
        <v>40770</v>
      </c>
      <c r="B228" s="4">
        <v>142</v>
      </c>
      <c r="D228" s="2"/>
      <c r="E228" s="5">
        <v>41135</v>
      </c>
      <c r="F228" s="4">
        <v>147</v>
      </c>
      <c r="H228" s="2"/>
      <c r="I228" s="5">
        <v>41501</v>
      </c>
    </row>
    <row r="229" spans="1:9" x14ac:dyDescent="0.25">
      <c r="A229" s="5">
        <v>40771</v>
      </c>
      <c r="B229" s="4">
        <v>142</v>
      </c>
      <c r="D229" s="2"/>
      <c r="E229" s="5">
        <v>41136</v>
      </c>
      <c r="F229" s="4">
        <v>147</v>
      </c>
      <c r="H229" s="2"/>
      <c r="I229" s="5">
        <v>41502</v>
      </c>
    </row>
    <row r="230" spans="1:9" x14ac:dyDescent="0.25">
      <c r="A230" s="5">
        <v>40772</v>
      </c>
      <c r="B230" s="4">
        <v>142</v>
      </c>
      <c r="D230" s="2"/>
      <c r="E230" s="5">
        <v>41137</v>
      </c>
      <c r="F230" s="4">
        <v>147</v>
      </c>
      <c r="H230" s="2"/>
      <c r="I230" s="5">
        <v>41503</v>
      </c>
    </row>
    <row r="231" spans="1:9" x14ac:dyDescent="0.25">
      <c r="A231" s="5">
        <v>40773</v>
      </c>
      <c r="B231" s="4">
        <v>142</v>
      </c>
      <c r="D231" s="2"/>
      <c r="E231" s="5">
        <v>41138</v>
      </c>
      <c r="F231" s="4">
        <v>147</v>
      </c>
      <c r="H231" s="2"/>
      <c r="I231" s="5">
        <v>41504</v>
      </c>
    </row>
    <row r="232" spans="1:9" x14ac:dyDescent="0.25">
      <c r="A232" s="5">
        <v>40774</v>
      </c>
      <c r="B232" s="4">
        <v>142</v>
      </c>
      <c r="D232" s="2"/>
      <c r="E232" s="5">
        <v>41139</v>
      </c>
      <c r="F232" s="4">
        <v>147</v>
      </c>
      <c r="H232" s="2"/>
      <c r="I232" s="5">
        <v>41505</v>
      </c>
    </row>
    <row r="233" spans="1:9" x14ac:dyDescent="0.25">
      <c r="A233" s="5">
        <v>40775</v>
      </c>
      <c r="B233" s="4">
        <v>142</v>
      </c>
      <c r="D233" s="2"/>
      <c r="E233" s="5">
        <v>41140</v>
      </c>
      <c r="F233" s="4">
        <v>147</v>
      </c>
      <c r="H233" s="2"/>
      <c r="I233" s="5">
        <v>41506</v>
      </c>
    </row>
    <row r="234" spans="1:9" x14ac:dyDescent="0.25">
      <c r="A234" s="5">
        <v>40776</v>
      </c>
      <c r="B234" s="4">
        <v>142</v>
      </c>
      <c r="D234" s="2"/>
      <c r="E234" s="5">
        <v>41141</v>
      </c>
      <c r="F234" s="4">
        <v>147</v>
      </c>
      <c r="H234" s="2"/>
      <c r="I234" s="5">
        <v>41507</v>
      </c>
    </row>
    <row r="235" spans="1:9" x14ac:dyDescent="0.25">
      <c r="A235" s="5">
        <v>40777</v>
      </c>
      <c r="B235" s="4">
        <v>142</v>
      </c>
      <c r="D235" s="2"/>
      <c r="E235" s="5">
        <v>41142</v>
      </c>
      <c r="F235" s="4">
        <v>147</v>
      </c>
      <c r="H235" s="2"/>
      <c r="I235" s="5">
        <v>41508</v>
      </c>
    </row>
    <row r="236" spans="1:9" x14ac:dyDescent="0.25">
      <c r="A236" s="5">
        <v>40778</v>
      </c>
      <c r="B236" s="4">
        <v>142</v>
      </c>
      <c r="D236" s="2"/>
      <c r="E236" s="5">
        <v>41143</v>
      </c>
      <c r="F236" s="4">
        <v>147</v>
      </c>
      <c r="H236" s="2"/>
      <c r="I236" s="5">
        <v>41509</v>
      </c>
    </row>
    <row r="237" spans="1:9" x14ac:dyDescent="0.25">
      <c r="A237" s="5">
        <v>40779</v>
      </c>
      <c r="B237" s="4">
        <v>142</v>
      </c>
      <c r="D237" s="2"/>
      <c r="E237" s="5">
        <v>41144</v>
      </c>
      <c r="F237" s="4">
        <v>147</v>
      </c>
      <c r="H237" s="2"/>
      <c r="I237" s="5">
        <v>41510</v>
      </c>
    </row>
    <row r="238" spans="1:9" x14ac:dyDescent="0.25">
      <c r="A238" s="5">
        <v>40780</v>
      </c>
      <c r="B238" s="4">
        <v>142</v>
      </c>
      <c r="D238" s="2"/>
      <c r="E238" s="5">
        <v>41145</v>
      </c>
      <c r="F238" s="4">
        <v>147</v>
      </c>
      <c r="H238" s="2"/>
      <c r="I238" s="5">
        <v>41511</v>
      </c>
    </row>
    <row r="239" spans="1:9" x14ac:dyDescent="0.25">
      <c r="A239" s="5">
        <v>40781</v>
      </c>
      <c r="B239" s="4">
        <v>142</v>
      </c>
      <c r="D239" s="2"/>
      <c r="E239" s="5">
        <v>41146</v>
      </c>
      <c r="F239" s="4">
        <v>147</v>
      </c>
      <c r="H239" s="2"/>
      <c r="I239" s="5">
        <v>41512</v>
      </c>
    </row>
    <row r="240" spans="1:9" x14ac:dyDescent="0.25">
      <c r="A240" s="5">
        <v>40782</v>
      </c>
      <c r="B240" s="4">
        <v>142</v>
      </c>
      <c r="D240" s="2"/>
      <c r="E240" s="5">
        <v>41147</v>
      </c>
      <c r="F240" s="4">
        <v>147</v>
      </c>
      <c r="H240" s="2"/>
      <c r="I240" s="5">
        <v>41513</v>
      </c>
    </row>
    <row r="241" spans="1:9" x14ac:dyDescent="0.25">
      <c r="A241" s="5">
        <v>40783</v>
      </c>
      <c r="B241" s="4">
        <v>142</v>
      </c>
      <c r="D241" s="2"/>
      <c r="E241" s="5">
        <v>41148</v>
      </c>
      <c r="F241" s="4">
        <v>147</v>
      </c>
      <c r="H241" s="2"/>
      <c r="I241" s="5">
        <v>41514</v>
      </c>
    </row>
    <row r="242" spans="1:9" x14ac:dyDescent="0.25">
      <c r="A242" s="5">
        <v>40784</v>
      </c>
      <c r="B242" s="4">
        <v>142</v>
      </c>
      <c r="D242" s="2"/>
      <c r="E242" s="5">
        <v>41149</v>
      </c>
      <c r="F242" s="4">
        <v>147</v>
      </c>
      <c r="H242" s="2"/>
      <c r="I242" s="5">
        <v>41515</v>
      </c>
    </row>
    <row r="243" spans="1:9" x14ac:dyDescent="0.25">
      <c r="A243" s="5">
        <v>40785</v>
      </c>
      <c r="B243" s="4">
        <v>142</v>
      </c>
      <c r="D243" s="2"/>
      <c r="E243" s="5">
        <v>41150</v>
      </c>
      <c r="F243" s="4">
        <v>147</v>
      </c>
      <c r="H243" s="2"/>
      <c r="I243" s="5">
        <v>41516</v>
      </c>
    </row>
    <row r="244" spans="1:9" x14ac:dyDescent="0.25">
      <c r="A244" s="5">
        <v>40786</v>
      </c>
      <c r="B244" s="4">
        <v>142</v>
      </c>
      <c r="D244" s="2"/>
      <c r="E244" s="5">
        <v>41151</v>
      </c>
      <c r="F244" s="4">
        <v>147</v>
      </c>
      <c r="H244" s="2"/>
      <c r="I244" s="5">
        <v>41517</v>
      </c>
    </row>
    <row r="245" spans="1:9" x14ac:dyDescent="0.25">
      <c r="A245" s="5">
        <v>40787</v>
      </c>
      <c r="B245" s="4">
        <v>142</v>
      </c>
      <c r="D245" s="2"/>
      <c r="E245" s="5">
        <v>41152</v>
      </c>
      <c r="F245" s="4">
        <v>147</v>
      </c>
      <c r="H245" s="2"/>
      <c r="I245" s="5">
        <v>41518</v>
      </c>
    </row>
    <row r="246" spans="1:9" x14ac:dyDescent="0.25">
      <c r="A246" s="5">
        <v>40788</v>
      </c>
      <c r="B246" s="4">
        <v>142</v>
      </c>
      <c r="D246" s="2"/>
      <c r="E246" s="5">
        <v>41153</v>
      </c>
      <c r="F246" s="4">
        <v>147</v>
      </c>
      <c r="H246" s="2"/>
      <c r="I246" s="5">
        <v>41519</v>
      </c>
    </row>
    <row r="247" spans="1:9" x14ac:dyDescent="0.25">
      <c r="A247" s="5">
        <v>40789</v>
      </c>
      <c r="B247" s="4">
        <v>142</v>
      </c>
      <c r="D247" s="2"/>
      <c r="E247" s="5">
        <v>41154</v>
      </c>
      <c r="F247" s="4">
        <v>147</v>
      </c>
      <c r="H247" s="2"/>
      <c r="I247" s="5">
        <v>41520</v>
      </c>
    </row>
    <row r="248" spans="1:9" x14ac:dyDescent="0.25">
      <c r="A248" s="5">
        <v>40790</v>
      </c>
      <c r="B248" s="4">
        <v>142</v>
      </c>
      <c r="D248" s="2"/>
      <c r="E248" s="5">
        <v>41155</v>
      </c>
      <c r="F248" s="4">
        <v>147</v>
      </c>
      <c r="H248" s="2"/>
      <c r="I248" s="5">
        <v>41521</v>
      </c>
    </row>
    <row r="249" spans="1:9" x14ac:dyDescent="0.25">
      <c r="A249" s="5">
        <v>40791</v>
      </c>
      <c r="B249" s="4">
        <v>142</v>
      </c>
      <c r="D249" s="2"/>
      <c r="E249" s="5">
        <v>41156</v>
      </c>
      <c r="F249" s="4">
        <v>147</v>
      </c>
      <c r="H249" s="2"/>
      <c r="I249" s="5">
        <v>41522</v>
      </c>
    </row>
    <row r="250" spans="1:9" x14ac:dyDescent="0.25">
      <c r="A250" s="5">
        <v>40792</v>
      </c>
      <c r="B250" s="4">
        <v>142</v>
      </c>
      <c r="D250" s="2"/>
      <c r="E250" s="5">
        <v>41157</v>
      </c>
      <c r="F250" s="4">
        <v>147</v>
      </c>
      <c r="H250" s="2"/>
      <c r="I250" s="5">
        <v>41523</v>
      </c>
    </row>
    <row r="251" spans="1:9" x14ac:dyDescent="0.25">
      <c r="A251" s="5">
        <v>40793</v>
      </c>
      <c r="B251" s="4">
        <v>142</v>
      </c>
      <c r="D251" s="2"/>
      <c r="E251" s="5">
        <v>41158</v>
      </c>
      <c r="F251" s="4">
        <v>147</v>
      </c>
      <c r="H251" s="2"/>
      <c r="I251" s="5">
        <v>41524</v>
      </c>
    </row>
    <row r="252" spans="1:9" x14ac:dyDescent="0.25">
      <c r="A252" s="5">
        <v>40794</v>
      </c>
      <c r="B252" s="4">
        <v>142</v>
      </c>
      <c r="D252" s="2"/>
      <c r="E252" s="5">
        <v>41159</v>
      </c>
      <c r="F252" s="4">
        <v>147</v>
      </c>
      <c r="H252" s="2"/>
      <c r="I252" s="5">
        <v>41525</v>
      </c>
    </row>
    <row r="253" spans="1:9" x14ac:dyDescent="0.25">
      <c r="A253" s="5">
        <v>40795</v>
      </c>
      <c r="B253" s="4">
        <v>142</v>
      </c>
      <c r="D253" s="2"/>
      <c r="E253" s="5">
        <v>41160</v>
      </c>
      <c r="F253" s="4">
        <v>147</v>
      </c>
      <c r="H253" s="2"/>
      <c r="I253" s="5">
        <v>41526</v>
      </c>
    </row>
    <row r="254" spans="1:9" x14ac:dyDescent="0.25">
      <c r="A254" s="5">
        <v>40796</v>
      </c>
      <c r="B254" s="4">
        <v>142</v>
      </c>
      <c r="D254" s="2"/>
      <c r="E254" s="5">
        <v>41161</v>
      </c>
      <c r="F254" s="4">
        <v>147</v>
      </c>
      <c r="H254" s="2"/>
      <c r="I254" s="5">
        <v>41527</v>
      </c>
    </row>
    <row r="255" spans="1:9" x14ac:dyDescent="0.25">
      <c r="A255" s="5">
        <v>40797</v>
      </c>
      <c r="B255" s="4">
        <v>142</v>
      </c>
      <c r="D255" s="2"/>
      <c r="E255" s="5">
        <v>41162</v>
      </c>
      <c r="F255" s="4">
        <v>147</v>
      </c>
      <c r="H255" s="2"/>
      <c r="I255" s="5">
        <v>41528</v>
      </c>
    </row>
    <row r="256" spans="1:9" x14ac:dyDescent="0.25">
      <c r="A256" s="5">
        <v>40798</v>
      </c>
      <c r="B256" s="4">
        <v>142</v>
      </c>
      <c r="D256" s="2"/>
      <c r="E256" s="5">
        <v>41163</v>
      </c>
      <c r="F256" s="4">
        <v>147</v>
      </c>
      <c r="H256" s="2"/>
      <c r="I256" s="5">
        <v>41529</v>
      </c>
    </row>
    <row r="257" spans="1:9" x14ac:dyDescent="0.25">
      <c r="A257" s="5">
        <v>40799</v>
      </c>
      <c r="B257" s="4">
        <v>142</v>
      </c>
      <c r="D257" s="2"/>
      <c r="E257" s="5">
        <v>41164</v>
      </c>
      <c r="F257" s="4">
        <v>147</v>
      </c>
      <c r="H257" s="2"/>
      <c r="I257" s="5">
        <v>41530</v>
      </c>
    </row>
    <row r="258" spans="1:9" x14ac:dyDescent="0.25">
      <c r="A258" s="5">
        <v>40800</v>
      </c>
      <c r="B258" s="4">
        <v>142</v>
      </c>
      <c r="D258" s="2"/>
      <c r="E258" s="5">
        <v>41165</v>
      </c>
      <c r="F258" s="4">
        <v>147</v>
      </c>
      <c r="H258" s="2"/>
      <c r="I258" s="5">
        <v>41531</v>
      </c>
    </row>
    <row r="259" spans="1:9" x14ac:dyDescent="0.25">
      <c r="A259" s="5">
        <v>40801</v>
      </c>
      <c r="B259" s="4">
        <v>142</v>
      </c>
      <c r="D259" s="2"/>
      <c r="E259" s="5">
        <v>41166</v>
      </c>
      <c r="F259" s="4">
        <v>147</v>
      </c>
      <c r="H259" s="2"/>
      <c r="I259" s="5">
        <v>41532</v>
      </c>
    </row>
    <row r="260" spans="1:9" x14ac:dyDescent="0.25">
      <c r="A260" s="5">
        <v>40802</v>
      </c>
      <c r="B260" s="4">
        <v>142</v>
      </c>
      <c r="D260" s="2"/>
      <c r="E260" s="5">
        <v>41167</v>
      </c>
      <c r="F260" s="4">
        <v>147</v>
      </c>
      <c r="H260" s="2"/>
      <c r="I260" s="5">
        <v>41533</v>
      </c>
    </row>
    <row r="261" spans="1:9" x14ac:dyDescent="0.25">
      <c r="A261" s="5">
        <v>40803</v>
      </c>
      <c r="B261" s="4">
        <v>142</v>
      </c>
      <c r="D261" s="2"/>
      <c r="E261" s="5">
        <v>41168</v>
      </c>
      <c r="F261" s="4">
        <v>147</v>
      </c>
      <c r="H261" s="2"/>
      <c r="I261" s="5">
        <v>41534</v>
      </c>
    </row>
    <row r="262" spans="1:9" x14ac:dyDescent="0.25">
      <c r="A262" s="5">
        <v>40804</v>
      </c>
      <c r="B262" s="4">
        <v>142</v>
      </c>
      <c r="D262" s="2"/>
      <c r="E262" s="5">
        <v>41169</v>
      </c>
      <c r="F262" s="4">
        <v>147</v>
      </c>
      <c r="H262" s="2"/>
      <c r="I262" s="5">
        <v>41535</v>
      </c>
    </row>
    <row r="263" spans="1:9" x14ac:dyDescent="0.25">
      <c r="A263" s="5">
        <v>40805</v>
      </c>
      <c r="B263" s="4">
        <v>142</v>
      </c>
      <c r="D263" s="2"/>
      <c r="E263" s="5">
        <v>41170</v>
      </c>
      <c r="F263" s="4">
        <v>147</v>
      </c>
      <c r="H263" s="2"/>
      <c r="I263" s="5">
        <v>41536</v>
      </c>
    </row>
    <row r="264" spans="1:9" x14ac:dyDescent="0.25">
      <c r="A264" s="5">
        <v>40806</v>
      </c>
      <c r="B264" s="4">
        <v>142</v>
      </c>
      <c r="D264" s="2"/>
      <c r="E264" s="5">
        <v>41171</v>
      </c>
      <c r="F264" s="4">
        <v>147</v>
      </c>
      <c r="H264" s="2"/>
      <c r="I264" s="5">
        <v>41537</v>
      </c>
    </row>
    <row r="265" spans="1:9" x14ac:dyDescent="0.25">
      <c r="A265" s="5">
        <v>40807</v>
      </c>
      <c r="B265" s="4">
        <v>142</v>
      </c>
      <c r="D265" s="2"/>
      <c r="E265" s="5">
        <v>41172</v>
      </c>
      <c r="F265" s="4">
        <v>147</v>
      </c>
      <c r="H265" s="2"/>
      <c r="I265" s="5">
        <v>41538</v>
      </c>
    </row>
    <row r="266" spans="1:9" x14ac:dyDescent="0.25">
      <c r="A266" s="5">
        <v>40808</v>
      </c>
      <c r="B266" s="4">
        <v>142</v>
      </c>
      <c r="D266" s="2"/>
      <c r="E266" s="5">
        <v>41173</v>
      </c>
      <c r="F266" s="4">
        <v>147</v>
      </c>
      <c r="H266" s="2"/>
      <c r="I266" s="5">
        <v>41539</v>
      </c>
    </row>
    <row r="267" spans="1:9" x14ac:dyDescent="0.25">
      <c r="A267" s="5">
        <v>40809</v>
      </c>
      <c r="B267" s="4">
        <v>142</v>
      </c>
      <c r="D267" s="2"/>
      <c r="E267" s="5">
        <v>41174</v>
      </c>
      <c r="F267" s="4">
        <v>147</v>
      </c>
      <c r="H267" s="2"/>
      <c r="I267" s="5">
        <v>41540</v>
      </c>
    </row>
    <row r="268" spans="1:9" x14ac:dyDescent="0.25">
      <c r="A268" s="5">
        <v>40810</v>
      </c>
      <c r="B268" s="4">
        <v>142</v>
      </c>
      <c r="D268" s="2"/>
      <c r="E268" s="5">
        <v>41175</v>
      </c>
      <c r="F268" s="4">
        <v>147</v>
      </c>
      <c r="H268" s="2"/>
      <c r="I268" s="5">
        <v>41541</v>
      </c>
    </row>
    <row r="269" spans="1:9" x14ac:dyDescent="0.25">
      <c r="A269" s="5">
        <v>40811</v>
      </c>
      <c r="B269" s="4">
        <v>142</v>
      </c>
      <c r="D269" s="2"/>
      <c r="E269" s="5">
        <v>41176</v>
      </c>
      <c r="F269" s="4">
        <v>147</v>
      </c>
      <c r="H269" s="2"/>
      <c r="I269" s="5">
        <v>41542</v>
      </c>
    </row>
    <row r="270" spans="1:9" x14ac:dyDescent="0.25">
      <c r="A270" s="5">
        <v>40812</v>
      </c>
      <c r="B270" s="4">
        <v>142</v>
      </c>
      <c r="D270" s="2"/>
      <c r="E270" s="5">
        <v>41177</v>
      </c>
      <c r="F270" s="4">
        <v>147</v>
      </c>
      <c r="H270" s="2"/>
      <c r="I270" s="5">
        <v>41543</v>
      </c>
    </row>
    <row r="271" spans="1:9" x14ac:dyDescent="0.25">
      <c r="A271" s="5">
        <v>40813</v>
      </c>
      <c r="B271" s="4">
        <v>142</v>
      </c>
      <c r="D271" s="2"/>
      <c r="E271" s="5">
        <v>41178</v>
      </c>
      <c r="F271" s="4">
        <v>147</v>
      </c>
      <c r="H271" s="2"/>
      <c r="I271" s="5">
        <v>41544</v>
      </c>
    </row>
    <row r="272" spans="1:9" x14ac:dyDescent="0.25">
      <c r="A272" s="5">
        <v>40814</v>
      </c>
      <c r="B272" s="4">
        <v>142</v>
      </c>
      <c r="D272" s="2"/>
      <c r="E272" s="5">
        <v>41179</v>
      </c>
      <c r="F272" s="4">
        <v>147</v>
      </c>
      <c r="H272" s="2"/>
      <c r="I272" s="5">
        <v>41545</v>
      </c>
    </row>
    <row r="273" spans="1:9" x14ac:dyDescent="0.25">
      <c r="A273" s="5">
        <v>40815</v>
      </c>
      <c r="B273" s="4">
        <v>142</v>
      </c>
      <c r="D273" s="2"/>
      <c r="E273" s="5">
        <v>41180</v>
      </c>
      <c r="F273" s="4">
        <v>147</v>
      </c>
      <c r="H273" s="2"/>
      <c r="I273" s="5">
        <v>41546</v>
      </c>
    </row>
    <row r="274" spans="1:9" x14ac:dyDescent="0.25">
      <c r="A274" s="5">
        <v>40816</v>
      </c>
      <c r="B274" s="4">
        <v>142</v>
      </c>
      <c r="D274" s="2"/>
      <c r="E274" s="5">
        <v>41181</v>
      </c>
      <c r="F274" s="4">
        <v>147</v>
      </c>
      <c r="H274" s="2"/>
      <c r="I274" s="5">
        <v>41547</v>
      </c>
    </row>
    <row r="275" spans="1:9" x14ac:dyDescent="0.25">
      <c r="A275" s="5">
        <v>40817</v>
      </c>
      <c r="B275" s="4">
        <v>142</v>
      </c>
      <c r="D275" s="2"/>
      <c r="E275" s="5">
        <v>41182</v>
      </c>
      <c r="F275" s="4">
        <v>147</v>
      </c>
      <c r="H275" s="2"/>
      <c r="I275" s="5">
        <v>41548</v>
      </c>
    </row>
    <row r="276" spans="1:9" x14ac:dyDescent="0.25">
      <c r="A276" s="5">
        <v>40818</v>
      </c>
      <c r="B276" s="4">
        <v>142</v>
      </c>
      <c r="C276" s="4" t="s">
        <v>7</v>
      </c>
      <c r="D276" s="2"/>
      <c r="E276" s="5">
        <v>41183</v>
      </c>
      <c r="F276" s="4">
        <v>147</v>
      </c>
      <c r="H276" s="2"/>
      <c r="I276" s="5">
        <v>41549</v>
      </c>
    </row>
    <row r="277" spans="1:9" x14ac:dyDescent="0.25">
      <c r="A277" s="5">
        <v>40819</v>
      </c>
      <c r="B277" s="4">
        <v>128</v>
      </c>
      <c r="D277" s="2"/>
      <c r="E277" s="5">
        <v>41184</v>
      </c>
      <c r="F277" s="4">
        <v>147</v>
      </c>
      <c r="H277" s="2"/>
      <c r="I277" s="5">
        <v>41550</v>
      </c>
    </row>
    <row r="278" spans="1:9" x14ac:dyDescent="0.25">
      <c r="A278" s="5">
        <v>40820</v>
      </c>
      <c r="B278" s="4">
        <v>128</v>
      </c>
      <c r="D278" s="2"/>
      <c r="E278" s="5">
        <v>41185</v>
      </c>
      <c r="F278" s="4">
        <v>147</v>
      </c>
      <c r="H278" s="2"/>
      <c r="I278" s="5">
        <v>41551</v>
      </c>
    </row>
    <row r="279" spans="1:9" x14ac:dyDescent="0.25">
      <c r="A279" s="5">
        <v>40821</v>
      </c>
      <c r="B279" s="4">
        <v>128</v>
      </c>
      <c r="D279" s="2"/>
      <c r="E279" s="5">
        <v>41186</v>
      </c>
      <c r="F279" s="4">
        <v>147</v>
      </c>
      <c r="H279" s="2"/>
      <c r="I279" s="5">
        <v>41552</v>
      </c>
    </row>
    <row r="280" spans="1:9" x14ac:dyDescent="0.25">
      <c r="A280" s="5">
        <v>40822</v>
      </c>
      <c r="B280" s="4">
        <v>128</v>
      </c>
      <c r="D280" s="2"/>
      <c r="E280" s="5">
        <v>41187</v>
      </c>
      <c r="F280" s="4">
        <v>147</v>
      </c>
      <c r="H280" s="2"/>
      <c r="I280" s="5">
        <v>41553</v>
      </c>
    </row>
    <row r="281" spans="1:9" x14ac:dyDescent="0.25">
      <c r="A281" s="5">
        <v>40823</v>
      </c>
      <c r="B281" s="4">
        <v>128</v>
      </c>
      <c r="D281" s="2"/>
      <c r="E281" s="5">
        <v>41188</v>
      </c>
      <c r="F281" s="4">
        <v>147</v>
      </c>
      <c r="H281" s="2"/>
      <c r="I281" s="5">
        <v>41554</v>
      </c>
    </row>
    <row r="282" spans="1:9" x14ac:dyDescent="0.25">
      <c r="A282" s="5">
        <v>40824</v>
      </c>
      <c r="B282" s="4">
        <v>128</v>
      </c>
      <c r="D282" s="2"/>
      <c r="E282" s="5">
        <v>41189</v>
      </c>
      <c r="F282" s="4">
        <v>147</v>
      </c>
      <c r="H282" s="2"/>
      <c r="I282" s="5">
        <v>41555</v>
      </c>
    </row>
    <row r="283" spans="1:9" x14ac:dyDescent="0.25">
      <c r="A283" s="5">
        <v>40825</v>
      </c>
      <c r="B283" s="4">
        <v>128</v>
      </c>
      <c r="D283" s="2"/>
      <c r="E283" s="5">
        <v>41190</v>
      </c>
      <c r="F283" s="4">
        <v>147</v>
      </c>
      <c r="H283" s="2"/>
      <c r="I283" s="5">
        <v>41556</v>
      </c>
    </row>
    <row r="284" spans="1:9" x14ac:dyDescent="0.25">
      <c r="A284" s="5">
        <v>40826</v>
      </c>
      <c r="B284" s="4">
        <v>128</v>
      </c>
      <c r="D284" s="2"/>
      <c r="E284" s="5">
        <v>41191</v>
      </c>
      <c r="F284" s="4">
        <v>147</v>
      </c>
      <c r="H284" s="2"/>
      <c r="I284" s="5">
        <v>41557</v>
      </c>
    </row>
    <row r="285" spans="1:9" x14ac:dyDescent="0.25">
      <c r="A285" s="5">
        <v>40827</v>
      </c>
      <c r="B285" s="4">
        <v>128</v>
      </c>
      <c r="D285" s="2"/>
      <c r="E285" s="5">
        <v>41192</v>
      </c>
      <c r="F285" s="4">
        <v>147</v>
      </c>
      <c r="G285" s="4" t="s">
        <v>11</v>
      </c>
      <c r="H285" s="2"/>
      <c r="I285" s="5">
        <v>41558</v>
      </c>
    </row>
    <row r="286" spans="1:9" x14ac:dyDescent="0.25">
      <c r="A286" s="5">
        <v>40828</v>
      </c>
      <c r="B286" s="4">
        <v>128</v>
      </c>
      <c r="D286" s="2"/>
      <c r="E286" s="5">
        <v>41193</v>
      </c>
      <c r="F286" s="4">
        <v>139</v>
      </c>
      <c r="H286" s="2"/>
      <c r="I286" s="5">
        <v>41559</v>
      </c>
    </row>
    <row r="287" spans="1:9" x14ac:dyDescent="0.25">
      <c r="A287" s="5">
        <v>40829</v>
      </c>
      <c r="B287" s="4">
        <v>128</v>
      </c>
      <c r="D287" s="2"/>
      <c r="E287" s="5">
        <v>41194</v>
      </c>
      <c r="F287" s="4">
        <v>139</v>
      </c>
      <c r="H287" s="2"/>
      <c r="I287" s="5">
        <v>41560</v>
      </c>
    </row>
    <row r="288" spans="1:9" x14ac:dyDescent="0.25">
      <c r="A288" s="5">
        <v>40830</v>
      </c>
      <c r="B288" s="4">
        <v>128</v>
      </c>
      <c r="D288" s="2"/>
      <c r="E288" s="5">
        <v>41195</v>
      </c>
      <c r="F288" s="4">
        <v>139</v>
      </c>
      <c r="H288" s="2"/>
      <c r="I288" s="5">
        <v>41561</v>
      </c>
    </row>
    <row r="289" spans="1:9" x14ac:dyDescent="0.25">
      <c r="A289" s="5">
        <v>40831</v>
      </c>
      <c r="B289" s="4">
        <v>128</v>
      </c>
      <c r="D289" s="2"/>
      <c r="E289" s="5">
        <v>41196</v>
      </c>
      <c r="F289" s="4">
        <v>139</v>
      </c>
      <c r="H289" s="2"/>
      <c r="I289" s="5">
        <v>41562</v>
      </c>
    </row>
    <row r="290" spans="1:9" x14ac:dyDescent="0.25">
      <c r="A290" s="5">
        <v>40832</v>
      </c>
      <c r="B290" s="4">
        <v>128</v>
      </c>
      <c r="D290" s="2"/>
      <c r="E290" s="5">
        <v>41197</v>
      </c>
      <c r="F290" s="4">
        <v>139</v>
      </c>
      <c r="H290" s="2"/>
      <c r="I290" s="5">
        <v>41563</v>
      </c>
    </row>
    <row r="291" spans="1:9" x14ac:dyDescent="0.25">
      <c r="A291" s="5">
        <v>40833</v>
      </c>
      <c r="B291" s="4">
        <v>128</v>
      </c>
      <c r="D291" s="2"/>
      <c r="E291" s="5">
        <v>41198</v>
      </c>
      <c r="F291" s="4">
        <v>139</v>
      </c>
      <c r="H291" s="2"/>
      <c r="I291" s="5">
        <v>41564</v>
      </c>
    </row>
    <row r="292" spans="1:9" x14ac:dyDescent="0.25">
      <c r="A292" s="5">
        <v>40834</v>
      </c>
      <c r="B292" s="4">
        <v>128</v>
      </c>
      <c r="D292" s="2"/>
      <c r="E292" s="5">
        <v>41199</v>
      </c>
      <c r="F292" s="4">
        <v>139</v>
      </c>
      <c r="H292" s="2"/>
      <c r="I292" s="5">
        <v>41565</v>
      </c>
    </row>
    <row r="293" spans="1:9" x14ac:dyDescent="0.25">
      <c r="A293" s="5">
        <v>40835</v>
      </c>
      <c r="B293" s="4">
        <v>128</v>
      </c>
      <c r="D293" s="2"/>
      <c r="E293" s="5">
        <v>41200</v>
      </c>
      <c r="F293" s="4">
        <v>139</v>
      </c>
      <c r="H293" s="2"/>
      <c r="I293" s="5">
        <v>41566</v>
      </c>
    </row>
    <row r="294" spans="1:9" x14ac:dyDescent="0.25">
      <c r="A294" s="5">
        <v>40836</v>
      </c>
      <c r="B294" s="4">
        <v>128</v>
      </c>
      <c r="D294" s="2"/>
      <c r="E294" s="5">
        <v>41201</v>
      </c>
      <c r="F294" s="4">
        <v>139</v>
      </c>
      <c r="H294" s="2"/>
      <c r="I294" s="5">
        <v>41567</v>
      </c>
    </row>
    <row r="295" spans="1:9" x14ac:dyDescent="0.25">
      <c r="A295" s="5">
        <v>40837</v>
      </c>
      <c r="B295" s="4">
        <v>128</v>
      </c>
      <c r="D295" s="2"/>
      <c r="E295" s="5">
        <v>41202</v>
      </c>
      <c r="F295" s="4">
        <v>139</v>
      </c>
      <c r="H295" s="2"/>
      <c r="I295" s="5">
        <v>41568</v>
      </c>
    </row>
    <row r="296" spans="1:9" x14ac:dyDescent="0.25">
      <c r="A296" s="5">
        <v>40838</v>
      </c>
      <c r="B296" s="4">
        <v>128</v>
      </c>
      <c r="D296" s="2"/>
      <c r="E296" s="5">
        <v>41203</v>
      </c>
      <c r="F296" s="4">
        <v>139</v>
      </c>
      <c r="H296" s="2"/>
      <c r="I296" s="5">
        <v>41569</v>
      </c>
    </row>
    <row r="297" spans="1:9" x14ac:dyDescent="0.25">
      <c r="A297" s="5">
        <v>40839</v>
      </c>
      <c r="B297" s="4">
        <v>128</v>
      </c>
      <c r="D297" s="2"/>
      <c r="E297" s="5">
        <v>41204</v>
      </c>
      <c r="F297" s="4">
        <v>139</v>
      </c>
      <c r="H297" s="2"/>
      <c r="I297" s="5">
        <v>41570</v>
      </c>
    </row>
    <row r="298" spans="1:9" x14ac:dyDescent="0.25">
      <c r="A298" s="5">
        <v>40840</v>
      </c>
      <c r="B298" s="4">
        <v>128</v>
      </c>
      <c r="D298" s="2"/>
      <c r="E298" s="5">
        <v>41205</v>
      </c>
      <c r="F298" s="4">
        <v>139</v>
      </c>
      <c r="H298" s="2"/>
      <c r="I298" s="5">
        <v>41571</v>
      </c>
    </row>
    <row r="299" spans="1:9" x14ac:dyDescent="0.25">
      <c r="A299" s="5">
        <v>40841</v>
      </c>
      <c r="B299" s="4">
        <v>128</v>
      </c>
      <c r="D299" s="2"/>
      <c r="E299" s="5">
        <v>41206</v>
      </c>
      <c r="F299" s="4">
        <v>139</v>
      </c>
      <c r="H299" s="2"/>
      <c r="I299" s="5">
        <v>41572</v>
      </c>
    </row>
    <row r="300" spans="1:9" x14ac:dyDescent="0.25">
      <c r="A300" s="5">
        <v>40842</v>
      </c>
      <c r="B300" s="4">
        <v>128</v>
      </c>
      <c r="D300" s="2"/>
      <c r="E300" s="5">
        <v>41207</v>
      </c>
      <c r="F300" s="4">
        <v>139</v>
      </c>
      <c r="H300" s="2"/>
      <c r="I300" s="5">
        <v>41573</v>
      </c>
    </row>
    <row r="301" spans="1:9" x14ac:dyDescent="0.25">
      <c r="A301" s="5">
        <v>40843</v>
      </c>
      <c r="B301" s="4">
        <v>128</v>
      </c>
      <c r="D301" s="2"/>
      <c r="E301" s="5">
        <v>41208</v>
      </c>
      <c r="F301" s="4">
        <v>139</v>
      </c>
      <c r="H301" s="2"/>
      <c r="I301" s="5">
        <v>41574</v>
      </c>
    </row>
    <row r="302" spans="1:9" x14ac:dyDescent="0.25">
      <c r="A302" s="5">
        <v>40844</v>
      </c>
      <c r="B302" s="4">
        <v>128</v>
      </c>
      <c r="D302" s="2"/>
      <c r="E302" s="5">
        <v>41209</v>
      </c>
      <c r="F302" s="4">
        <v>139</v>
      </c>
      <c r="H302" s="2"/>
      <c r="I302" s="5">
        <v>41575</v>
      </c>
    </row>
    <row r="303" spans="1:9" x14ac:dyDescent="0.25">
      <c r="A303" s="5">
        <v>40845</v>
      </c>
      <c r="B303" s="4">
        <v>128</v>
      </c>
      <c r="D303" s="2"/>
      <c r="E303" s="5">
        <v>41210</v>
      </c>
      <c r="F303" s="4">
        <v>139</v>
      </c>
      <c r="H303" s="2"/>
      <c r="I303" s="5">
        <v>41576</v>
      </c>
    </row>
    <row r="304" spans="1:9" x14ac:dyDescent="0.25">
      <c r="A304" s="5">
        <v>40846</v>
      </c>
      <c r="B304" s="4">
        <v>128</v>
      </c>
      <c r="D304" s="2"/>
      <c r="E304" s="5">
        <v>41211</v>
      </c>
      <c r="F304" s="4">
        <v>139</v>
      </c>
      <c r="H304" s="2"/>
      <c r="I304" s="5">
        <v>41577</v>
      </c>
    </row>
    <row r="305" spans="1:9" x14ac:dyDescent="0.25">
      <c r="A305" s="5">
        <v>40847</v>
      </c>
      <c r="B305" s="4">
        <v>128</v>
      </c>
      <c r="D305" s="2"/>
      <c r="E305" s="5">
        <v>41212</v>
      </c>
      <c r="F305" s="4">
        <v>139</v>
      </c>
      <c r="H305" s="2"/>
      <c r="I305" s="5">
        <v>41578</v>
      </c>
    </row>
    <row r="306" spans="1:9" x14ac:dyDescent="0.25">
      <c r="A306" s="5">
        <v>40848</v>
      </c>
      <c r="B306" s="4">
        <v>128</v>
      </c>
      <c r="D306" s="2"/>
      <c r="E306" s="5">
        <v>41213</v>
      </c>
      <c r="F306" s="4">
        <v>139</v>
      </c>
      <c r="H306" s="2"/>
      <c r="I306" s="5">
        <v>41579</v>
      </c>
    </row>
    <row r="307" spans="1:9" x14ac:dyDescent="0.25">
      <c r="A307" s="5">
        <v>40849</v>
      </c>
      <c r="B307" s="4">
        <v>128</v>
      </c>
      <c r="D307" s="2"/>
      <c r="E307" s="5">
        <v>41214</v>
      </c>
      <c r="F307" s="4">
        <v>139</v>
      </c>
      <c r="H307" s="2"/>
      <c r="I307" s="5">
        <v>41580</v>
      </c>
    </row>
    <row r="308" spans="1:9" x14ac:dyDescent="0.25">
      <c r="A308" s="5">
        <v>40850</v>
      </c>
      <c r="B308" s="4">
        <v>128</v>
      </c>
      <c r="D308" s="2"/>
      <c r="E308" s="5">
        <v>41215</v>
      </c>
      <c r="F308" s="4">
        <v>139</v>
      </c>
      <c r="H308" s="2"/>
      <c r="I308" s="5">
        <v>41581</v>
      </c>
    </row>
    <row r="309" spans="1:9" x14ac:dyDescent="0.25">
      <c r="A309" s="5">
        <v>40851</v>
      </c>
      <c r="B309" s="4">
        <v>128</v>
      </c>
      <c r="D309" s="2"/>
      <c r="E309" s="5">
        <v>41216</v>
      </c>
      <c r="F309" s="4">
        <v>139</v>
      </c>
      <c r="H309" s="2"/>
      <c r="I309" s="5">
        <v>41582</v>
      </c>
    </row>
    <row r="310" spans="1:9" x14ac:dyDescent="0.25">
      <c r="A310" s="5">
        <v>40852</v>
      </c>
      <c r="B310" s="4">
        <v>128</v>
      </c>
      <c r="D310" s="2"/>
      <c r="E310" s="5">
        <v>41217</v>
      </c>
      <c r="F310" s="4">
        <v>139</v>
      </c>
      <c r="H310" s="2"/>
      <c r="I310" s="5">
        <v>41583</v>
      </c>
    </row>
    <row r="311" spans="1:9" x14ac:dyDescent="0.25">
      <c r="A311" s="5">
        <v>40853</v>
      </c>
      <c r="B311" s="4">
        <v>128</v>
      </c>
      <c r="D311" s="2"/>
      <c r="E311" s="5">
        <v>41218</v>
      </c>
      <c r="F311" s="4">
        <v>139</v>
      </c>
      <c r="H311" s="2"/>
      <c r="I311" s="5">
        <v>41584</v>
      </c>
    </row>
    <row r="312" spans="1:9" x14ac:dyDescent="0.25">
      <c r="A312" s="5">
        <v>40854</v>
      </c>
      <c r="B312" s="4">
        <v>128</v>
      </c>
      <c r="D312" s="2"/>
      <c r="E312" s="5">
        <v>41219</v>
      </c>
      <c r="F312" s="4">
        <v>139</v>
      </c>
      <c r="H312" s="2"/>
      <c r="I312" s="5">
        <v>41585</v>
      </c>
    </row>
    <row r="313" spans="1:9" x14ac:dyDescent="0.25">
      <c r="A313" s="5">
        <v>40855</v>
      </c>
      <c r="B313" s="4">
        <v>128</v>
      </c>
      <c r="D313" s="2"/>
      <c r="E313" s="5">
        <v>41220</v>
      </c>
      <c r="F313" s="4">
        <v>139</v>
      </c>
      <c r="H313" s="2"/>
      <c r="I313" s="5">
        <v>41586</v>
      </c>
    </row>
    <row r="314" spans="1:9" x14ac:dyDescent="0.25">
      <c r="A314" s="5">
        <v>40856</v>
      </c>
      <c r="B314" s="4">
        <v>128</v>
      </c>
      <c r="D314" s="2"/>
      <c r="E314" s="5">
        <v>41221</v>
      </c>
      <c r="F314" s="4">
        <v>139</v>
      </c>
      <c r="H314" s="2"/>
      <c r="I314" s="5">
        <v>41587</v>
      </c>
    </row>
    <row r="315" spans="1:9" x14ac:dyDescent="0.25">
      <c r="A315" s="5">
        <v>40857</v>
      </c>
      <c r="B315" s="4">
        <v>128</v>
      </c>
      <c r="D315" s="2"/>
      <c r="E315" s="5">
        <v>41222</v>
      </c>
      <c r="F315" s="4">
        <v>139</v>
      </c>
      <c r="H315" s="2"/>
      <c r="I315" s="5">
        <v>41588</v>
      </c>
    </row>
    <row r="316" spans="1:9" x14ac:dyDescent="0.25">
      <c r="A316" s="5">
        <v>40858</v>
      </c>
      <c r="B316" s="4">
        <v>128</v>
      </c>
      <c r="D316" s="2"/>
      <c r="E316" s="5">
        <v>41223</v>
      </c>
      <c r="F316" s="4">
        <v>139</v>
      </c>
      <c r="H316" s="2"/>
      <c r="I316" s="5">
        <v>41589</v>
      </c>
    </row>
    <row r="317" spans="1:9" x14ac:dyDescent="0.25">
      <c r="A317" s="5">
        <v>40859</v>
      </c>
      <c r="B317" s="4">
        <v>128</v>
      </c>
      <c r="D317" s="2"/>
      <c r="E317" s="5">
        <v>41224</v>
      </c>
      <c r="F317" s="4">
        <v>139</v>
      </c>
      <c r="H317" s="2"/>
      <c r="I317" s="5">
        <v>41590</v>
      </c>
    </row>
    <row r="318" spans="1:9" x14ac:dyDescent="0.25">
      <c r="A318" s="5">
        <v>40860</v>
      </c>
      <c r="B318" s="4">
        <v>128</v>
      </c>
      <c r="D318" s="2"/>
      <c r="E318" s="5">
        <v>41225</v>
      </c>
      <c r="F318" s="4">
        <v>139</v>
      </c>
      <c r="H318" s="2"/>
      <c r="I318" s="5">
        <v>41591</v>
      </c>
    </row>
    <row r="319" spans="1:9" x14ac:dyDescent="0.25">
      <c r="A319" s="5">
        <v>40861</v>
      </c>
      <c r="B319" s="4">
        <v>128</v>
      </c>
      <c r="D319" s="2"/>
      <c r="E319" s="5">
        <v>41226</v>
      </c>
      <c r="F319" s="4">
        <v>139</v>
      </c>
      <c r="H319" s="2"/>
      <c r="I319" s="5">
        <v>41592</v>
      </c>
    </row>
    <row r="320" spans="1:9" x14ac:dyDescent="0.25">
      <c r="A320" s="5">
        <v>40862</v>
      </c>
      <c r="B320" s="4">
        <v>128</v>
      </c>
      <c r="D320" s="2"/>
      <c r="E320" s="5">
        <v>41227</v>
      </c>
      <c r="F320" s="4">
        <v>139</v>
      </c>
      <c r="H320" s="2"/>
      <c r="I320" s="5">
        <v>41593</v>
      </c>
    </row>
    <row r="321" spans="1:9" x14ac:dyDescent="0.25">
      <c r="A321" s="5">
        <v>40863</v>
      </c>
      <c r="B321" s="4">
        <v>128</v>
      </c>
      <c r="D321" s="2"/>
      <c r="E321" s="5">
        <v>41228</v>
      </c>
      <c r="F321" s="4">
        <v>139</v>
      </c>
      <c r="H321" s="2"/>
      <c r="I321" s="5">
        <v>41594</v>
      </c>
    </row>
    <row r="322" spans="1:9" x14ac:dyDescent="0.25">
      <c r="A322" s="5">
        <v>40864</v>
      </c>
      <c r="B322" s="4">
        <v>128</v>
      </c>
      <c r="D322" s="2"/>
      <c r="E322" s="5">
        <v>41229</v>
      </c>
      <c r="F322" s="4">
        <v>139</v>
      </c>
      <c r="H322" s="2"/>
      <c r="I322" s="5">
        <v>41595</v>
      </c>
    </row>
    <row r="323" spans="1:9" x14ac:dyDescent="0.25">
      <c r="A323" s="5">
        <v>40865</v>
      </c>
      <c r="B323" s="4">
        <v>128</v>
      </c>
      <c r="C323" s="4" t="s">
        <v>8</v>
      </c>
      <c r="D323" s="2"/>
      <c r="E323" s="5">
        <v>41230</v>
      </c>
      <c r="F323" s="4">
        <v>139</v>
      </c>
      <c r="H323" s="2"/>
      <c r="I323" s="5">
        <v>41596</v>
      </c>
    </row>
    <row r="324" spans="1:9" x14ac:dyDescent="0.25">
      <c r="A324" s="5">
        <v>40866</v>
      </c>
      <c r="B324" s="4">
        <v>127</v>
      </c>
      <c r="D324" s="2"/>
      <c r="E324" s="5">
        <v>41231</v>
      </c>
      <c r="F324" s="4">
        <v>139</v>
      </c>
      <c r="H324" s="2"/>
      <c r="I324" s="5">
        <v>41597</v>
      </c>
    </row>
    <row r="325" spans="1:9" x14ac:dyDescent="0.25">
      <c r="A325" s="5">
        <v>40867</v>
      </c>
      <c r="B325" s="4">
        <v>127</v>
      </c>
      <c r="D325" s="2"/>
      <c r="E325" s="5">
        <v>41232</v>
      </c>
      <c r="F325" s="4">
        <v>139</v>
      </c>
      <c r="H325" s="2"/>
      <c r="I325" s="5">
        <v>41598</v>
      </c>
    </row>
    <row r="326" spans="1:9" x14ac:dyDescent="0.25">
      <c r="A326" s="5">
        <v>40868</v>
      </c>
      <c r="B326" s="4">
        <v>127</v>
      </c>
      <c r="D326" s="2"/>
      <c r="E326" s="5">
        <v>41233</v>
      </c>
      <c r="F326" s="4">
        <v>139</v>
      </c>
      <c r="H326" s="2"/>
      <c r="I326" s="5">
        <v>41599</v>
      </c>
    </row>
    <row r="327" spans="1:9" x14ac:dyDescent="0.25">
      <c r="A327" s="5">
        <v>40869</v>
      </c>
      <c r="B327" s="4">
        <v>127</v>
      </c>
      <c r="D327" s="2"/>
      <c r="E327" s="5">
        <v>41234</v>
      </c>
      <c r="F327" s="4">
        <v>139</v>
      </c>
      <c r="H327" s="2"/>
      <c r="I327" s="5">
        <v>41600</v>
      </c>
    </row>
    <row r="328" spans="1:9" x14ac:dyDescent="0.25">
      <c r="A328" s="5">
        <v>40870</v>
      </c>
      <c r="B328" s="4">
        <v>127</v>
      </c>
      <c r="D328" s="2"/>
      <c r="E328" s="5">
        <v>41235</v>
      </c>
      <c r="F328" s="4">
        <v>139</v>
      </c>
      <c r="H328" s="2"/>
      <c r="I328" s="5">
        <v>41601</v>
      </c>
    </row>
    <row r="329" spans="1:9" x14ac:dyDescent="0.25">
      <c r="A329" s="5">
        <v>40871</v>
      </c>
      <c r="B329" s="4">
        <v>127</v>
      </c>
      <c r="D329" s="2"/>
      <c r="E329" s="5">
        <v>41236</v>
      </c>
      <c r="F329" s="4">
        <v>139</v>
      </c>
      <c r="H329" s="2"/>
      <c r="I329" s="5">
        <v>41602</v>
      </c>
    </row>
    <row r="330" spans="1:9" x14ac:dyDescent="0.25">
      <c r="A330" s="5">
        <v>40872</v>
      </c>
      <c r="B330" s="4">
        <v>127</v>
      </c>
      <c r="D330" s="2"/>
      <c r="E330" s="5">
        <v>41237</v>
      </c>
      <c r="F330" s="4">
        <v>139</v>
      </c>
      <c r="H330" s="2"/>
      <c r="I330" s="5">
        <v>41603</v>
      </c>
    </row>
    <row r="331" spans="1:9" x14ac:dyDescent="0.25">
      <c r="A331" s="5">
        <v>40873</v>
      </c>
      <c r="B331" s="4">
        <v>127</v>
      </c>
      <c r="D331" s="2"/>
      <c r="E331" s="5">
        <v>41238</v>
      </c>
      <c r="F331" s="4">
        <v>139</v>
      </c>
      <c r="H331" s="2"/>
      <c r="I331" s="5">
        <v>41604</v>
      </c>
    </row>
    <row r="332" spans="1:9" x14ac:dyDescent="0.25">
      <c r="A332" s="5">
        <v>40874</v>
      </c>
      <c r="B332" s="4">
        <v>127</v>
      </c>
      <c r="D332" s="2"/>
      <c r="E332" s="5">
        <v>41239</v>
      </c>
      <c r="F332" s="4">
        <v>139</v>
      </c>
      <c r="H332" s="2"/>
      <c r="I332" s="5">
        <v>41605</v>
      </c>
    </row>
    <row r="333" spans="1:9" x14ac:dyDescent="0.25">
      <c r="A333" s="5">
        <v>40875</v>
      </c>
      <c r="B333" s="4">
        <v>127</v>
      </c>
      <c r="D333" s="2"/>
      <c r="E333" s="5">
        <v>41240</v>
      </c>
      <c r="F333" s="4">
        <v>139</v>
      </c>
      <c r="H333" s="2"/>
      <c r="I333" s="5">
        <v>41606</v>
      </c>
    </row>
    <row r="334" spans="1:9" x14ac:dyDescent="0.25">
      <c r="A334" s="5">
        <v>40876</v>
      </c>
      <c r="B334" s="4">
        <v>127</v>
      </c>
      <c r="D334" s="2"/>
      <c r="E334" s="5">
        <v>41241</v>
      </c>
      <c r="F334" s="4">
        <v>139</v>
      </c>
      <c r="H334" s="2"/>
      <c r="I334" s="5">
        <v>41607</v>
      </c>
    </row>
    <row r="335" spans="1:9" x14ac:dyDescent="0.25">
      <c r="A335" s="5">
        <v>40877</v>
      </c>
      <c r="B335" s="4">
        <v>127</v>
      </c>
      <c r="D335" s="2"/>
      <c r="E335" s="5">
        <v>41242</v>
      </c>
      <c r="F335" s="4">
        <v>139</v>
      </c>
      <c r="H335" s="2"/>
      <c r="I335" s="5">
        <v>41608</v>
      </c>
    </row>
    <row r="336" spans="1:9" x14ac:dyDescent="0.25">
      <c r="A336" s="5">
        <v>40878</v>
      </c>
      <c r="B336" s="4">
        <v>127</v>
      </c>
      <c r="D336" s="2"/>
      <c r="E336" s="5">
        <v>41243</v>
      </c>
      <c r="F336" s="4">
        <v>139</v>
      </c>
      <c r="H336" s="2"/>
      <c r="I336" s="5">
        <v>41609</v>
      </c>
    </row>
    <row r="337" spans="1:9" x14ac:dyDescent="0.25">
      <c r="A337" s="5">
        <v>40879</v>
      </c>
      <c r="B337" s="4">
        <v>127</v>
      </c>
      <c r="D337" s="2"/>
      <c r="E337" s="5">
        <v>41244</v>
      </c>
      <c r="F337" s="4">
        <v>139</v>
      </c>
      <c r="H337" s="2"/>
      <c r="I337" s="5">
        <v>41610</v>
      </c>
    </row>
    <row r="338" spans="1:9" x14ac:dyDescent="0.25">
      <c r="A338" s="5">
        <v>40880</v>
      </c>
      <c r="B338" s="4">
        <v>127</v>
      </c>
      <c r="D338" s="2"/>
      <c r="E338" s="5">
        <v>41245</v>
      </c>
      <c r="F338" s="4">
        <v>139</v>
      </c>
      <c r="H338" s="2"/>
      <c r="I338" s="5">
        <v>41611</v>
      </c>
    </row>
    <row r="339" spans="1:9" x14ac:dyDescent="0.25">
      <c r="A339" s="5">
        <v>40881</v>
      </c>
      <c r="B339" s="4">
        <v>127</v>
      </c>
      <c r="D339" s="2"/>
      <c r="E339" s="5">
        <v>41246</v>
      </c>
      <c r="F339" s="4">
        <v>139</v>
      </c>
      <c r="H339" s="2"/>
      <c r="I339" s="5">
        <v>41612</v>
      </c>
    </row>
    <row r="340" spans="1:9" x14ac:dyDescent="0.25">
      <c r="A340" s="5">
        <v>40882</v>
      </c>
      <c r="B340" s="4">
        <v>127</v>
      </c>
      <c r="D340" s="2"/>
      <c r="E340" s="5">
        <v>41247</v>
      </c>
      <c r="F340" s="4">
        <v>139</v>
      </c>
      <c r="H340" s="2"/>
      <c r="I340" s="5">
        <v>41613</v>
      </c>
    </row>
    <row r="341" spans="1:9" x14ac:dyDescent="0.25">
      <c r="A341" s="5">
        <v>40883</v>
      </c>
      <c r="B341" s="4">
        <v>127</v>
      </c>
      <c r="D341" s="2"/>
      <c r="E341" s="5">
        <v>41248</v>
      </c>
      <c r="F341" s="4">
        <v>139</v>
      </c>
      <c r="H341" s="2"/>
      <c r="I341" s="5">
        <v>41614</v>
      </c>
    </row>
    <row r="342" spans="1:9" x14ac:dyDescent="0.25">
      <c r="A342" s="5">
        <v>40884</v>
      </c>
      <c r="B342" s="4">
        <v>127</v>
      </c>
      <c r="D342" s="2"/>
      <c r="E342" s="5">
        <v>41249</v>
      </c>
      <c r="F342" s="4">
        <v>139</v>
      </c>
      <c r="H342" s="2"/>
      <c r="I342" s="5">
        <v>41615</v>
      </c>
    </row>
    <row r="343" spans="1:9" x14ac:dyDescent="0.25">
      <c r="A343" s="5">
        <v>40885</v>
      </c>
      <c r="B343" s="4">
        <v>127</v>
      </c>
      <c r="D343" s="2"/>
      <c r="E343" s="5">
        <v>41250</v>
      </c>
      <c r="F343" s="4">
        <v>139</v>
      </c>
      <c r="H343" s="2"/>
      <c r="I343" s="5">
        <v>41616</v>
      </c>
    </row>
    <row r="344" spans="1:9" x14ac:dyDescent="0.25">
      <c r="A344" s="5">
        <v>40886</v>
      </c>
      <c r="B344" s="4">
        <v>127</v>
      </c>
      <c r="D344" s="2"/>
      <c r="E344" s="5">
        <v>41251</v>
      </c>
      <c r="F344" s="4">
        <v>139</v>
      </c>
      <c r="H344" s="2"/>
      <c r="I344" s="5">
        <v>41617</v>
      </c>
    </row>
    <row r="345" spans="1:9" x14ac:dyDescent="0.25">
      <c r="A345" s="5">
        <v>40887</v>
      </c>
      <c r="B345" s="4">
        <v>127</v>
      </c>
      <c r="D345" s="2"/>
      <c r="E345" s="5">
        <v>41252</v>
      </c>
      <c r="F345" s="4">
        <v>139</v>
      </c>
      <c r="H345" s="2"/>
      <c r="I345" s="5">
        <v>41618</v>
      </c>
    </row>
    <row r="346" spans="1:9" x14ac:dyDescent="0.25">
      <c r="A346" s="5">
        <v>40888</v>
      </c>
      <c r="B346" s="4">
        <v>127</v>
      </c>
      <c r="D346" s="2"/>
      <c r="E346" s="5">
        <v>41253</v>
      </c>
      <c r="F346" s="4">
        <v>139</v>
      </c>
      <c r="H346" s="2"/>
      <c r="I346" s="5">
        <v>41619</v>
      </c>
    </row>
    <row r="347" spans="1:9" x14ac:dyDescent="0.25">
      <c r="A347" s="5">
        <v>40889</v>
      </c>
      <c r="B347" s="4">
        <v>127</v>
      </c>
      <c r="D347" s="2"/>
      <c r="E347" s="5">
        <v>41254</v>
      </c>
      <c r="F347" s="4">
        <v>139</v>
      </c>
      <c r="H347" s="2"/>
      <c r="I347" s="5">
        <v>41620</v>
      </c>
    </row>
    <row r="348" spans="1:9" x14ac:dyDescent="0.25">
      <c r="A348" s="5">
        <v>40890</v>
      </c>
      <c r="B348" s="4">
        <v>127</v>
      </c>
      <c r="D348" s="2"/>
      <c r="E348" s="5">
        <v>41255</v>
      </c>
      <c r="F348" s="4">
        <v>139</v>
      </c>
      <c r="H348" s="2"/>
      <c r="I348" s="5">
        <v>41621</v>
      </c>
    </row>
    <row r="349" spans="1:9" x14ac:dyDescent="0.25">
      <c r="A349" s="5">
        <v>40891</v>
      </c>
      <c r="B349" s="4">
        <v>127</v>
      </c>
      <c r="D349" s="2"/>
      <c r="E349" s="5">
        <v>41256</v>
      </c>
      <c r="F349" s="4">
        <v>139</v>
      </c>
      <c r="H349" s="2"/>
      <c r="I349" s="5">
        <v>41622</v>
      </c>
    </row>
    <row r="350" spans="1:9" x14ac:dyDescent="0.25">
      <c r="A350" s="5">
        <v>40892</v>
      </c>
      <c r="B350" s="4">
        <v>127</v>
      </c>
      <c r="D350" s="2"/>
      <c r="E350" s="5">
        <v>41257</v>
      </c>
      <c r="F350" s="4">
        <v>139</v>
      </c>
      <c r="H350" s="2"/>
      <c r="I350" s="5">
        <v>41623</v>
      </c>
    </row>
    <row r="351" spans="1:9" x14ac:dyDescent="0.25">
      <c r="A351" s="5">
        <v>40893</v>
      </c>
      <c r="B351" s="4">
        <v>127</v>
      </c>
      <c r="D351" s="2"/>
      <c r="E351" s="5">
        <v>41258</v>
      </c>
      <c r="F351" s="4">
        <v>139</v>
      </c>
      <c r="H351" s="2"/>
      <c r="I351" s="5">
        <v>41624</v>
      </c>
    </row>
    <row r="352" spans="1:9" x14ac:dyDescent="0.25">
      <c r="A352" s="5">
        <v>40894</v>
      </c>
      <c r="B352" s="4">
        <v>127</v>
      </c>
      <c r="D352" s="2"/>
      <c r="E352" s="5">
        <v>41259</v>
      </c>
      <c r="F352" s="4">
        <v>139</v>
      </c>
      <c r="H352" s="2"/>
      <c r="I352" s="5">
        <v>41625</v>
      </c>
    </row>
    <row r="353" spans="1:11" x14ac:dyDescent="0.25">
      <c r="A353" s="5">
        <v>40895</v>
      </c>
      <c r="B353" s="4">
        <v>127</v>
      </c>
      <c r="D353" s="2"/>
      <c r="E353" s="5">
        <v>41260</v>
      </c>
      <c r="F353" s="4">
        <v>139</v>
      </c>
      <c r="H353" s="2"/>
      <c r="I353" s="5">
        <v>41626</v>
      </c>
    </row>
    <row r="354" spans="1:11" x14ac:dyDescent="0.25">
      <c r="A354" s="5">
        <v>40896</v>
      </c>
      <c r="B354" s="4">
        <v>127</v>
      </c>
      <c r="D354" s="2"/>
      <c r="E354" s="5">
        <v>41261</v>
      </c>
      <c r="F354" s="4">
        <v>139</v>
      </c>
      <c r="H354" s="2"/>
      <c r="I354" s="5">
        <v>41627</v>
      </c>
    </row>
    <row r="355" spans="1:11" x14ac:dyDescent="0.25">
      <c r="A355" s="5">
        <v>40897</v>
      </c>
      <c r="B355" s="4">
        <v>127</v>
      </c>
      <c r="D355" s="2"/>
      <c r="E355" s="5">
        <v>41262</v>
      </c>
      <c r="F355" s="4">
        <v>139</v>
      </c>
      <c r="H355" s="2"/>
      <c r="I355" s="5">
        <v>41628</v>
      </c>
    </row>
    <row r="356" spans="1:11" x14ac:dyDescent="0.25">
      <c r="A356" s="5">
        <v>40898</v>
      </c>
      <c r="B356" s="4">
        <v>127</v>
      </c>
      <c r="D356" s="2"/>
      <c r="E356" s="5">
        <v>41263</v>
      </c>
      <c r="F356" s="4">
        <v>139</v>
      </c>
      <c r="H356" s="2"/>
      <c r="I356" s="5">
        <v>41629</v>
      </c>
    </row>
    <row r="357" spans="1:11" x14ac:dyDescent="0.25">
      <c r="A357" s="5">
        <v>40899</v>
      </c>
      <c r="B357" s="4">
        <v>127</v>
      </c>
      <c r="D357" s="2"/>
      <c r="E357" s="5">
        <v>41264</v>
      </c>
      <c r="F357" s="4">
        <v>139</v>
      </c>
      <c r="H357" s="2"/>
      <c r="I357" s="5">
        <v>41630</v>
      </c>
    </row>
    <row r="358" spans="1:11" x14ac:dyDescent="0.25">
      <c r="A358" s="5">
        <v>40900</v>
      </c>
      <c r="B358" s="4">
        <v>127</v>
      </c>
      <c r="D358" s="2"/>
      <c r="E358" s="5">
        <v>41265</v>
      </c>
      <c r="F358" s="4">
        <v>139</v>
      </c>
      <c r="H358" s="2"/>
      <c r="I358" s="5">
        <v>41631</v>
      </c>
    </row>
    <row r="359" spans="1:11" x14ac:dyDescent="0.25">
      <c r="A359" s="5">
        <v>40901</v>
      </c>
      <c r="B359" s="4">
        <v>127</v>
      </c>
      <c r="D359" s="2"/>
      <c r="E359" s="5">
        <v>41266</v>
      </c>
      <c r="F359" s="4">
        <v>139</v>
      </c>
      <c r="H359" s="2"/>
      <c r="I359" s="5">
        <v>41632</v>
      </c>
    </row>
    <row r="360" spans="1:11" x14ac:dyDescent="0.25">
      <c r="A360" s="5">
        <v>40902</v>
      </c>
      <c r="B360" s="4">
        <v>127</v>
      </c>
      <c r="D360" s="2"/>
      <c r="E360" s="5">
        <v>41267</v>
      </c>
      <c r="F360" s="4">
        <v>139</v>
      </c>
      <c r="H360" s="2"/>
      <c r="I360" s="5">
        <v>41633</v>
      </c>
    </row>
    <row r="361" spans="1:11" x14ac:dyDescent="0.25">
      <c r="A361" s="5">
        <v>40903</v>
      </c>
      <c r="B361" s="4">
        <v>127</v>
      </c>
      <c r="D361" s="2"/>
      <c r="E361" s="5">
        <v>41268</v>
      </c>
      <c r="F361" s="4">
        <v>139</v>
      </c>
      <c r="H361" s="2"/>
      <c r="I361" s="5">
        <v>41634</v>
      </c>
    </row>
    <row r="362" spans="1:11" x14ac:dyDescent="0.25">
      <c r="A362" s="5">
        <v>40904</v>
      </c>
      <c r="B362" s="4">
        <v>127</v>
      </c>
      <c r="D362" s="2"/>
      <c r="E362" s="5">
        <v>41269</v>
      </c>
      <c r="F362" s="4">
        <v>139</v>
      </c>
      <c r="H362" s="2"/>
      <c r="I362" s="5">
        <v>41635</v>
      </c>
    </row>
    <row r="363" spans="1:11" x14ac:dyDescent="0.25">
      <c r="A363" s="5">
        <v>40905</v>
      </c>
      <c r="B363" s="4">
        <v>127</v>
      </c>
      <c r="D363" s="2"/>
      <c r="E363" s="5">
        <v>41270</v>
      </c>
      <c r="F363" s="4">
        <v>139</v>
      </c>
      <c r="H363" s="2"/>
      <c r="I363" s="5">
        <v>41636</v>
      </c>
    </row>
    <row r="364" spans="1:11" x14ac:dyDescent="0.25">
      <c r="A364" s="5">
        <v>40906</v>
      </c>
      <c r="B364" s="4">
        <v>127</v>
      </c>
      <c r="D364" s="2"/>
      <c r="E364" s="5">
        <v>41271</v>
      </c>
      <c r="F364" s="4">
        <v>139</v>
      </c>
      <c r="H364" s="2"/>
      <c r="I364" s="5">
        <v>41637</v>
      </c>
    </row>
    <row r="365" spans="1:11" x14ac:dyDescent="0.25">
      <c r="A365" s="5">
        <v>40907</v>
      </c>
      <c r="B365" s="4">
        <v>127</v>
      </c>
      <c r="D365" s="2"/>
      <c r="E365" s="5">
        <v>41272</v>
      </c>
      <c r="F365" s="4">
        <v>139</v>
      </c>
      <c r="H365" s="2"/>
      <c r="I365" s="5">
        <v>41638</v>
      </c>
    </row>
    <row r="366" spans="1:11" ht="16.5" thickBot="1" x14ac:dyDescent="0.3">
      <c r="A366" s="6">
        <v>40908</v>
      </c>
      <c r="B366" s="7">
        <v>127</v>
      </c>
      <c r="C366" s="7"/>
      <c r="D366" s="8"/>
      <c r="E366" s="6">
        <v>41273</v>
      </c>
      <c r="F366" s="7">
        <v>139</v>
      </c>
      <c r="G366" s="7"/>
      <c r="H366" s="8"/>
      <c r="I366" s="6">
        <v>41639</v>
      </c>
      <c r="J366" s="7"/>
      <c r="K366" s="7"/>
    </row>
    <row r="367" spans="1:11" x14ac:dyDescent="0.25">
      <c r="A367" s="9" t="s">
        <v>9</v>
      </c>
      <c r="B367" s="10">
        <f>AVERAGE(B2:B366)</f>
        <v>138.43013698630136</v>
      </c>
      <c r="F367" s="10">
        <f>AVERAGE(F2:F366)</f>
        <v>143.6904109589041</v>
      </c>
      <c r="J367" s="10">
        <f>AVERAGE(J2:J366)</f>
        <v>135.89320388349515</v>
      </c>
    </row>
  </sheetData>
  <phoneticPr fontId="9" type="noConversion"/>
  <printOptions gridLines="1"/>
  <pageMargins left="0.75" right="0.75" top="1" bottom="1" header="0.5" footer="0.5"/>
  <pageSetup scale="66" fitToHeight="6"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O4"/>
  <sheetViews>
    <sheetView workbookViewId="0">
      <selection activeCell="H5" sqref="H5"/>
    </sheetView>
  </sheetViews>
  <sheetFormatPr defaultColWidth="10.875" defaultRowHeight="15.75" x14ac:dyDescent="0.25"/>
  <cols>
    <col min="1" max="1" width="16.625" style="25" bestFit="1" customWidth="1"/>
    <col min="2" max="4" width="10.875" style="25"/>
    <col min="5" max="5" width="17.125" style="25" bestFit="1" customWidth="1"/>
    <col min="6" max="10" width="10.875" style="25"/>
    <col min="11" max="11" width="12.875" style="25" customWidth="1"/>
    <col min="12" max="16384" width="10.875" style="25"/>
  </cols>
  <sheetData>
    <row r="1" spans="1:15" ht="45" customHeight="1" x14ac:dyDescent="0.25">
      <c r="A1" s="46" t="s">
        <v>13</v>
      </c>
      <c r="B1" s="46" t="s">
        <v>14</v>
      </c>
      <c r="C1" s="46" t="s">
        <v>15</v>
      </c>
      <c r="D1" s="46" t="s">
        <v>16</v>
      </c>
      <c r="E1" s="46" t="s">
        <v>17</v>
      </c>
      <c r="F1" s="46" t="s">
        <v>18</v>
      </c>
      <c r="G1" s="46" t="s">
        <v>19</v>
      </c>
      <c r="H1" s="46" t="s">
        <v>20</v>
      </c>
      <c r="I1" s="46" t="s">
        <v>21</v>
      </c>
      <c r="J1" s="46" t="s">
        <v>22</v>
      </c>
      <c r="K1" s="46" t="s">
        <v>23</v>
      </c>
      <c r="L1" s="46" t="s">
        <v>24</v>
      </c>
      <c r="M1" s="46" t="s">
        <v>25</v>
      </c>
      <c r="N1" s="46" t="s">
        <v>26</v>
      </c>
      <c r="O1" s="46" t="s">
        <v>27</v>
      </c>
    </row>
    <row r="2" spans="1:15" x14ac:dyDescent="0.25">
      <c r="A2" s="41" t="s">
        <v>28</v>
      </c>
      <c r="B2" s="42">
        <v>40283</v>
      </c>
      <c r="C2" s="42">
        <v>40374</v>
      </c>
      <c r="D2" s="45">
        <f>C2-B2</f>
        <v>91</v>
      </c>
      <c r="E2" s="44">
        <f t="shared" ref="E2:E4" si="0">B2+285</f>
        <v>40568</v>
      </c>
      <c r="F2" s="44">
        <f>C2+285</f>
        <v>40659</v>
      </c>
      <c r="G2" s="13">
        <v>129</v>
      </c>
      <c r="H2" s="43">
        <v>14</v>
      </c>
      <c r="I2" s="41">
        <v>2</v>
      </c>
      <c r="J2" s="41">
        <v>4</v>
      </c>
      <c r="K2" s="41">
        <v>0</v>
      </c>
      <c r="L2" s="45">
        <f>G2-H2</f>
        <v>115</v>
      </c>
      <c r="M2" s="14">
        <f>G2-H2-I2-J2-K2</f>
        <v>109</v>
      </c>
      <c r="N2" s="14">
        <f>L2/G2*100</f>
        <v>89.147286821705436</v>
      </c>
      <c r="O2" s="14">
        <f>M2/G2*100</f>
        <v>84.496124031007753</v>
      </c>
    </row>
    <row r="3" spans="1:15" x14ac:dyDescent="0.25">
      <c r="A3" s="41" t="s">
        <v>29</v>
      </c>
      <c r="B3" s="42">
        <v>40645</v>
      </c>
      <c r="C3" s="42">
        <v>40737</v>
      </c>
      <c r="D3" s="45">
        <f>C3-B3</f>
        <v>92</v>
      </c>
      <c r="E3" s="44">
        <f t="shared" si="0"/>
        <v>40930</v>
      </c>
      <c r="F3" s="44">
        <f>C3+285</f>
        <v>41022</v>
      </c>
      <c r="G3" s="13">
        <v>135</v>
      </c>
      <c r="H3" s="43">
        <v>13</v>
      </c>
      <c r="I3" s="41">
        <v>3</v>
      </c>
      <c r="J3" s="41">
        <v>2</v>
      </c>
      <c r="K3" s="41">
        <v>2</v>
      </c>
      <c r="L3" s="45">
        <f t="shared" ref="L3:L4" si="1">G3-H3</f>
        <v>122</v>
      </c>
      <c r="M3" s="14">
        <f t="shared" ref="M3:M4" si="2">G3-H3-I3-J3-K3</f>
        <v>115</v>
      </c>
      <c r="N3" s="14">
        <f>L3/G3*100</f>
        <v>90.370370370370367</v>
      </c>
      <c r="O3" s="14">
        <f>M3/G3*100</f>
        <v>85.18518518518519</v>
      </c>
    </row>
    <row r="4" spans="1:15" x14ac:dyDescent="0.25">
      <c r="A4" s="41" t="s">
        <v>30</v>
      </c>
      <c r="B4" s="42">
        <v>41013</v>
      </c>
      <c r="C4" s="42">
        <v>41104</v>
      </c>
      <c r="D4" s="45">
        <f>C4-B4</f>
        <v>91</v>
      </c>
      <c r="E4" s="44">
        <f t="shared" si="0"/>
        <v>41298</v>
      </c>
      <c r="F4" s="44">
        <f>C4+285</f>
        <v>41389</v>
      </c>
      <c r="G4" s="13">
        <v>131</v>
      </c>
      <c r="H4" s="43">
        <v>12</v>
      </c>
      <c r="I4" s="41">
        <v>1</v>
      </c>
      <c r="J4" s="41">
        <v>0</v>
      </c>
      <c r="K4" s="41">
        <v>1</v>
      </c>
      <c r="L4" s="45">
        <f t="shared" si="1"/>
        <v>119</v>
      </c>
      <c r="M4" s="14">
        <f t="shared" si="2"/>
        <v>117</v>
      </c>
      <c r="N4" s="14">
        <f>L4/G4*100</f>
        <v>90.839694656488547</v>
      </c>
      <c r="O4" s="14">
        <f>M4/G4*100</f>
        <v>89.312977099236647</v>
      </c>
    </row>
  </sheetData>
  <phoneticPr fontId="9" type="noConversion"/>
  <printOptions gridLines="1"/>
  <pageMargins left="0.75" right="0.75" top="1" bottom="1" header="0.5" footer="0.5"/>
  <pageSetup scale="64" orientation="landscape" horizontalDpi="4294967292" verticalDpi="4294967292"/>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1"/>
  <sheetViews>
    <sheetView workbookViewId="0">
      <selection activeCell="H32" sqref="H32"/>
    </sheetView>
  </sheetViews>
  <sheetFormatPr defaultColWidth="11" defaultRowHeight="15.75" x14ac:dyDescent="0.25"/>
  <cols>
    <col min="1" max="1" width="10.875" style="11" customWidth="1"/>
    <col min="2" max="2" width="12.875" style="11" bestFit="1" customWidth="1"/>
    <col min="3" max="3" width="2.5" style="11" customWidth="1"/>
    <col min="4" max="4" width="12.5" style="25" customWidth="1"/>
    <col min="5" max="6" width="10.875" style="11"/>
    <col min="7" max="7" width="3.125" style="11" customWidth="1"/>
    <col min="8" max="8" width="15.375" style="11" customWidth="1"/>
    <col min="9" max="10" width="10.875" style="11"/>
    <col min="11" max="11" width="4.5" style="11" customWidth="1"/>
    <col min="12" max="14" width="10.875" style="11"/>
  </cols>
  <sheetData>
    <row r="1" spans="1:14" ht="44.1" customHeight="1" x14ac:dyDescent="0.25">
      <c r="A1" s="15" t="s">
        <v>31</v>
      </c>
      <c r="B1" s="26" t="s">
        <v>32</v>
      </c>
      <c r="C1" s="16"/>
      <c r="D1" s="17" t="s">
        <v>33</v>
      </c>
      <c r="E1" s="17" t="s">
        <v>34</v>
      </c>
      <c r="F1" s="17" t="s">
        <v>35</v>
      </c>
      <c r="G1" s="17"/>
      <c r="H1" s="18" t="s">
        <v>36</v>
      </c>
      <c r="I1" s="18" t="s">
        <v>37</v>
      </c>
      <c r="J1" s="18" t="s">
        <v>57</v>
      </c>
      <c r="K1" s="18"/>
      <c r="L1" s="17" t="s">
        <v>38</v>
      </c>
      <c r="M1" s="17" t="s">
        <v>39</v>
      </c>
      <c r="N1" s="17" t="s">
        <v>40</v>
      </c>
    </row>
    <row r="2" spans="1:14" x14ac:dyDescent="0.25">
      <c r="A2" s="11">
        <v>904</v>
      </c>
      <c r="B2" s="11" t="s">
        <v>45</v>
      </c>
      <c r="C2" s="16"/>
      <c r="D2" s="21">
        <v>40612</v>
      </c>
      <c r="E2" s="22" t="s">
        <v>46</v>
      </c>
      <c r="F2" s="23">
        <v>2.6526315789473682</v>
      </c>
      <c r="G2" s="20"/>
      <c r="H2" s="21">
        <v>40957</v>
      </c>
      <c r="I2" s="11" t="s">
        <v>47</v>
      </c>
      <c r="J2" s="11">
        <v>2.7</v>
      </c>
      <c r="K2" s="19"/>
      <c r="L2" s="12">
        <v>41273</v>
      </c>
      <c r="M2" s="11" t="s">
        <v>47</v>
      </c>
      <c r="N2"/>
    </row>
    <row r="3" spans="1:14" x14ac:dyDescent="0.25">
      <c r="A3" s="11">
        <v>905</v>
      </c>
      <c r="B3" s="11" t="s">
        <v>43</v>
      </c>
      <c r="C3" s="16"/>
      <c r="D3" s="21">
        <v>40595</v>
      </c>
      <c r="E3" s="22" t="s">
        <v>44</v>
      </c>
      <c r="F3" s="23">
        <v>3.1810650887573968</v>
      </c>
      <c r="G3" s="20"/>
      <c r="H3" s="24">
        <v>40949</v>
      </c>
      <c r="I3" s="11" t="s">
        <v>42</v>
      </c>
      <c r="J3" s="11">
        <v>2.92</v>
      </c>
      <c r="K3" s="19"/>
      <c r="L3" s="12">
        <v>41265</v>
      </c>
      <c r="M3" s="11" t="s">
        <v>42</v>
      </c>
      <c r="N3"/>
    </row>
    <row r="4" spans="1:14" x14ac:dyDescent="0.25">
      <c r="A4" s="11">
        <v>906</v>
      </c>
      <c r="B4" s="11" t="s">
        <v>56</v>
      </c>
      <c r="C4" s="16"/>
      <c r="D4" s="21">
        <v>40590</v>
      </c>
      <c r="E4" s="22" t="s">
        <v>46</v>
      </c>
      <c r="F4" s="23">
        <v>2.896551724137931</v>
      </c>
      <c r="G4" s="20"/>
      <c r="H4" s="24">
        <v>41020</v>
      </c>
      <c r="I4" s="11" t="s">
        <v>42</v>
      </c>
      <c r="J4" s="11">
        <v>2.88</v>
      </c>
      <c r="K4" s="19"/>
      <c r="L4" s="11" t="s">
        <v>41</v>
      </c>
      <c r="M4" s="11" t="s">
        <v>41</v>
      </c>
      <c r="N4" s="11" t="s">
        <v>41</v>
      </c>
    </row>
    <row r="5" spans="1:14" x14ac:dyDescent="0.25">
      <c r="A5" s="11">
        <v>907</v>
      </c>
      <c r="B5" s="11" t="s">
        <v>53</v>
      </c>
      <c r="C5" s="16"/>
      <c r="D5" s="21">
        <v>40589</v>
      </c>
      <c r="E5" s="22" t="s">
        <v>44</v>
      </c>
      <c r="F5" s="23">
        <v>2.8525714285714283</v>
      </c>
      <c r="G5" s="20"/>
      <c r="H5" s="24">
        <v>40969</v>
      </c>
      <c r="I5" s="11" t="s">
        <v>47</v>
      </c>
      <c r="J5" s="11">
        <v>2.76</v>
      </c>
      <c r="K5" s="19"/>
      <c r="L5" s="12">
        <v>41289</v>
      </c>
      <c r="M5" s="11" t="s">
        <v>42</v>
      </c>
      <c r="N5"/>
    </row>
    <row r="6" spans="1:14" x14ac:dyDescent="0.25">
      <c r="A6" s="11">
        <v>908</v>
      </c>
      <c r="B6" s="11" t="s">
        <v>54</v>
      </c>
      <c r="C6" s="16"/>
      <c r="D6" s="11" t="s">
        <v>55</v>
      </c>
      <c r="E6" s="11" t="s">
        <v>55</v>
      </c>
      <c r="F6" s="11" t="s">
        <v>55</v>
      </c>
      <c r="G6" s="17"/>
      <c r="H6" s="21">
        <v>40924</v>
      </c>
      <c r="I6" s="11" t="s">
        <v>47</v>
      </c>
      <c r="J6" s="11">
        <v>2.8</v>
      </c>
      <c r="K6" s="19"/>
      <c r="L6" s="12">
        <v>41304</v>
      </c>
      <c r="M6" s="11" t="s">
        <v>47</v>
      </c>
      <c r="N6"/>
    </row>
    <row r="7" spans="1:14" x14ac:dyDescent="0.25">
      <c r="A7" s="11">
        <v>909</v>
      </c>
      <c r="B7" s="11" t="s">
        <v>48</v>
      </c>
      <c r="C7" s="16"/>
      <c r="D7" s="21">
        <v>40582</v>
      </c>
      <c r="E7" s="22" t="s">
        <v>44</v>
      </c>
      <c r="F7" s="23">
        <v>2.6373626373626373</v>
      </c>
      <c r="G7" s="20"/>
      <c r="H7" s="21">
        <v>40954</v>
      </c>
      <c r="I7" s="11" t="s">
        <v>42</v>
      </c>
      <c r="J7" s="11">
        <v>2.9</v>
      </c>
      <c r="K7" s="19"/>
      <c r="L7" s="12">
        <v>41274</v>
      </c>
      <c r="M7" s="11" t="s">
        <v>42</v>
      </c>
      <c r="N7"/>
    </row>
    <row r="8" spans="1:14" x14ac:dyDescent="0.25">
      <c r="A8" s="11">
        <v>910</v>
      </c>
      <c r="B8" s="11" t="s">
        <v>51</v>
      </c>
      <c r="C8" s="16"/>
      <c r="D8" s="21">
        <v>40601</v>
      </c>
      <c r="E8" s="22" t="s">
        <v>44</v>
      </c>
      <c r="F8" s="23">
        <v>2.5030674846625769</v>
      </c>
      <c r="G8" s="20"/>
      <c r="H8" s="21">
        <v>40937</v>
      </c>
      <c r="I8" s="11" t="s">
        <v>47</v>
      </c>
      <c r="J8" s="11">
        <v>2.4</v>
      </c>
      <c r="K8" s="19"/>
      <c r="L8" s="12">
        <v>41280</v>
      </c>
      <c r="M8" s="11" t="s">
        <v>47</v>
      </c>
      <c r="N8"/>
    </row>
    <row r="9" spans="1:14" x14ac:dyDescent="0.25">
      <c r="A9" s="11">
        <v>911</v>
      </c>
      <c r="B9" s="11" t="s">
        <v>49</v>
      </c>
      <c r="C9" s="16"/>
      <c r="D9" s="21">
        <v>40581</v>
      </c>
      <c r="E9" s="22" t="s">
        <v>44</v>
      </c>
      <c r="F9" s="23">
        <v>2.6491803278688524</v>
      </c>
      <c r="G9" s="20"/>
      <c r="H9" s="21">
        <v>40943</v>
      </c>
      <c r="I9" s="11" t="s">
        <v>42</v>
      </c>
      <c r="J9" s="11">
        <v>2.6</v>
      </c>
      <c r="K9" s="19"/>
      <c r="L9" s="12">
        <v>41275</v>
      </c>
      <c r="M9" s="11" t="s">
        <v>47</v>
      </c>
      <c r="N9"/>
    </row>
    <row r="10" spans="1:14" x14ac:dyDescent="0.25">
      <c r="A10" s="11">
        <v>913</v>
      </c>
      <c r="B10" s="11" t="s">
        <v>50</v>
      </c>
      <c r="C10" s="16"/>
      <c r="D10" s="21">
        <v>40585</v>
      </c>
      <c r="E10" s="22" t="s">
        <v>44</v>
      </c>
      <c r="F10" s="23">
        <v>3.030167597765363</v>
      </c>
      <c r="G10" s="20"/>
      <c r="H10" s="21">
        <v>40935</v>
      </c>
      <c r="I10" s="11" t="s">
        <v>47</v>
      </c>
      <c r="J10" s="11">
        <v>2.7</v>
      </c>
      <c r="K10" s="19"/>
      <c r="L10" s="12">
        <v>41276</v>
      </c>
      <c r="M10" s="11" t="s">
        <v>47</v>
      </c>
      <c r="N10"/>
    </row>
    <row r="11" spans="1:14" x14ac:dyDescent="0.25">
      <c r="A11" s="11">
        <v>914</v>
      </c>
      <c r="B11" s="11" t="s">
        <v>52</v>
      </c>
      <c r="C11" s="16"/>
      <c r="D11" s="21">
        <v>40597</v>
      </c>
      <c r="E11" s="22" t="s">
        <v>44</v>
      </c>
      <c r="F11" s="23">
        <v>2.5868263473053892</v>
      </c>
      <c r="G11" s="20"/>
      <c r="H11" s="21">
        <v>40942</v>
      </c>
      <c r="I11" s="11" t="s">
        <v>42</v>
      </c>
      <c r="J11" s="11">
        <v>2.7</v>
      </c>
      <c r="K11" s="19"/>
      <c r="L11" s="12">
        <v>41286</v>
      </c>
      <c r="M11" s="11" t="s">
        <v>47</v>
      </c>
      <c r="N11"/>
    </row>
  </sheetData>
  <sortState ref="A2:W41">
    <sortCondition ref="A2:A41"/>
  </sortState>
  <phoneticPr fontId="9" type="noConversion"/>
  <printOptions gridLines="1"/>
  <pageMargins left="0.75" right="0.75" top="1" bottom="1" header="0.5" footer="0.5"/>
  <pageSetup scale="82" orientation="landscape"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5"/>
  <sheetViews>
    <sheetView zoomScale="125" zoomScaleNormal="125" zoomScalePageLayoutView="125" workbookViewId="0">
      <pane xSplit="2" ySplit="1" topLeftCell="C2" activePane="bottomRight" state="frozen"/>
      <selection pane="topRight" activeCell="C1" sqref="C1"/>
      <selection pane="bottomLeft" activeCell="A2" sqref="A2"/>
      <selection pane="bottomRight"/>
    </sheetView>
  </sheetViews>
  <sheetFormatPr defaultColWidth="11" defaultRowHeight="15.75" x14ac:dyDescent="0.25"/>
  <cols>
    <col min="1" max="1" width="20.5" customWidth="1"/>
    <col min="2" max="14" width="10.875" style="4"/>
  </cols>
  <sheetData>
    <row r="1" spans="1:14" s="27" customFormat="1" ht="36.950000000000003" customHeight="1" x14ac:dyDescent="0.2">
      <c r="A1" s="28" t="s">
        <v>58</v>
      </c>
      <c r="B1" s="29" t="s">
        <v>59</v>
      </c>
      <c r="C1" s="27" t="s">
        <v>60</v>
      </c>
      <c r="D1" s="27" t="s">
        <v>61</v>
      </c>
      <c r="E1" s="27" t="s">
        <v>62</v>
      </c>
      <c r="F1" s="27" t="s">
        <v>63</v>
      </c>
      <c r="G1" s="27" t="s">
        <v>64</v>
      </c>
      <c r="H1" s="27" t="s">
        <v>65</v>
      </c>
      <c r="I1" s="27" t="s">
        <v>67</v>
      </c>
      <c r="J1" s="27" t="s">
        <v>68</v>
      </c>
      <c r="K1" s="27" t="s">
        <v>66</v>
      </c>
      <c r="L1" s="27" t="s">
        <v>69</v>
      </c>
      <c r="M1" s="27" t="s">
        <v>70</v>
      </c>
      <c r="N1" s="27" t="s">
        <v>71</v>
      </c>
    </row>
    <row r="2" spans="1:14" x14ac:dyDescent="0.25">
      <c r="A2" t="s">
        <v>72</v>
      </c>
      <c r="B2" s="5">
        <v>40920</v>
      </c>
      <c r="C2" s="30"/>
      <c r="D2" s="30"/>
      <c r="E2" s="30"/>
      <c r="F2" s="30"/>
      <c r="G2" s="30"/>
      <c r="H2" s="30">
        <v>150.55000000000001</v>
      </c>
      <c r="I2" s="30"/>
      <c r="J2" s="30"/>
      <c r="K2" s="30"/>
      <c r="L2" s="30"/>
      <c r="M2" s="30"/>
      <c r="N2" s="30"/>
    </row>
    <row r="3" spans="1:14" x14ac:dyDescent="0.25">
      <c r="A3" t="s">
        <v>73</v>
      </c>
      <c r="B3" s="5">
        <v>40944</v>
      </c>
      <c r="C3" s="30"/>
      <c r="D3" s="30"/>
      <c r="E3" s="30">
        <v>255</v>
      </c>
      <c r="F3" s="30"/>
      <c r="G3" s="30"/>
      <c r="H3" s="30"/>
      <c r="I3" s="30"/>
      <c r="J3" s="30"/>
      <c r="K3" s="30"/>
      <c r="L3" s="30"/>
      <c r="M3" s="30"/>
      <c r="N3" s="30"/>
    </row>
    <row r="4" spans="1:14" x14ac:dyDescent="0.25">
      <c r="A4" t="s">
        <v>78</v>
      </c>
      <c r="B4" s="5">
        <v>40973</v>
      </c>
      <c r="C4" s="30">
        <v>12000</v>
      </c>
      <c r="D4" s="30"/>
      <c r="E4" s="30"/>
      <c r="F4" s="30"/>
      <c r="G4" s="30"/>
      <c r="H4" s="30"/>
      <c r="I4" s="30"/>
      <c r="J4" s="30"/>
      <c r="K4" s="30"/>
      <c r="L4" s="30"/>
      <c r="M4" s="30"/>
      <c r="N4" s="30"/>
    </row>
    <row r="5" spans="1:14" x14ac:dyDescent="0.25">
      <c r="A5" t="s">
        <v>79</v>
      </c>
      <c r="B5" s="5">
        <v>40973</v>
      </c>
      <c r="C5" s="30"/>
      <c r="D5" s="30"/>
      <c r="E5" s="30"/>
      <c r="F5" s="30">
        <v>325</v>
      </c>
      <c r="G5" s="30"/>
      <c r="H5" s="30"/>
      <c r="I5" s="30"/>
      <c r="J5" s="30"/>
      <c r="K5" s="30"/>
      <c r="L5" s="30"/>
      <c r="M5" s="30"/>
      <c r="N5" s="30"/>
    </row>
    <row r="6" spans="1:14" x14ac:dyDescent="0.25">
      <c r="A6" t="s">
        <v>74</v>
      </c>
      <c r="B6" s="5">
        <v>41004</v>
      </c>
      <c r="C6" s="30"/>
      <c r="E6" s="30"/>
      <c r="F6" s="30"/>
      <c r="G6" s="30"/>
      <c r="H6" s="30"/>
      <c r="I6" s="30"/>
      <c r="J6" s="30"/>
      <c r="K6" s="30"/>
      <c r="L6" s="30">
        <v>982.66</v>
      </c>
      <c r="M6" s="30"/>
      <c r="N6" s="30"/>
    </row>
    <row r="7" spans="1:14" x14ac:dyDescent="0.25">
      <c r="A7" t="s">
        <v>75</v>
      </c>
      <c r="B7" s="5">
        <v>41005</v>
      </c>
      <c r="C7" s="30"/>
      <c r="D7" s="30"/>
      <c r="E7" s="30"/>
      <c r="F7" s="30"/>
      <c r="G7" s="30"/>
      <c r="H7" s="30"/>
      <c r="I7" s="30">
        <v>4250</v>
      </c>
      <c r="J7" s="30"/>
      <c r="K7" s="30"/>
      <c r="L7" s="30"/>
      <c r="M7" s="30"/>
      <c r="N7" s="30"/>
    </row>
    <row r="8" spans="1:14" x14ac:dyDescent="0.25">
      <c r="A8" t="s">
        <v>76</v>
      </c>
      <c r="B8" s="5">
        <v>41014</v>
      </c>
      <c r="C8" s="30"/>
      <c r="D8" s="30"/>
      <c r="E8" s="30"/>
      <c r="F8" s="30"/>
      <c r="G8" s="30"/>
      <c r="H8" s="30"/>
      <c r="I8" s="30"/>
      <c r="J8" s="30">
        <v>385.26</v>
      </c>
      <c r="K8" s="30"/>
      <c r="L8" s="30"/>
      <c r="M8" s="30"/>
      <c r="N8" s="30"/>
    </row>
    <row r="9" spans="1:14" x14ac:dyDescent="0.25">
      <c r="A9" t="s">
        <v>75</v>
      </c>
      <c r="B9" s="5">
        <v>41136</v>
      </c>
      <c r="C9" s="30"/>
      <c r="D9" s="30"/>
      <c r="E9" s="30"/>
      <c r="F9" s="30"/>
      <c r="G9" s="30"/>
      <c r="H9" s="30"/>
      <c r="I9" s="30"/>
      <c r="J9" s="30"/>
      <c r="K9" s="30"/>
      <c r="L9" s="30"/>
      <c r="M9" s="30">
        <v>825.14</v>
      </c>
      <c r="N9" s="30"/>
    </row>
    <row r="10" spans="1:14" x14ac:dyDescent="0.25">
      <c r="A10" t="s">
        <v>80</v>
      </c>
      <c r="B10" s="5">
        <v>41187</v>
      </c>
      <c r="C10" s="30"/>
      <c r="D10" s="30"/>
      <c r="E10" s="30"/>
      <c r="F10" s="30"/>
      <c r="G10" s="30"/>
      <c r="H10" s="30"/>
      <c r="I10" s="30"/>
      <c r="J10" s="30"/>
      <c r="K10" s="30"/>
      <c r="L10" s="30"/>
      <c r="M10" s="30"/>
      <c r="N10" s="30">
        <v>120</v>
      </c>
    </row>
    <row r="11" spans="1:14" x14ac:dyDescent="0.25">
      <c r="A11" t="s">
        <v>77</v>
      </c>
      <c r="B11" s="5">
        <v>41194</v>
      </c>
      <c r="C11" s="30"/>
      <c r="D11" s="30"/>
      <c r="E11" s="30"/>
      <c r="F11" s="30"/>
      <c r="G11" s="30"/>
      <c r="H11" s="30"/>
      <c r="I11" s="30"/>
      <c r="J11" s="30"/>
      <c r="K11" s="30">
        <v>346.22</v>
      </c>
      <c r="L11" s="30"/>
      <c r="M11" s="30"/>
      <c r="N11" s="30"/>
    </row>
    <row r="12" spans="1:14" x14ac:dyDescent="0.25">
      <c r="C12" s="30"/>
      <c r="D12" s="30"/>
      <c r="E12" s="30"/>
      <c r="F12" s="30"/>
      <c r="G12" s="30"/>
      <c r="H12" s="30"/>
      <c r="I12" s="30"/>
      <c r="J12" s="30"/>
      <c r="K12" s="30"/>
      <c r="L12" s="30"/>
      <c r="M12" s="30"/>
      <c r="N12" s="30"/>
    </row>
    <row r="13" spans="1:14" x14ac:dyDescent="0.25">
      <c r="C13" s="30"/>
      <c r="D13" s="30"/>
      <c r="E13" s="30"/>
      <c r="F13" s="30"/>
      <c r="G13" s="30"/>
      <c r="H13" s="30"/>
      <c r="I13" s="30"/>
      <c r="J13" s="30"/>
      <c r="K13" s="30"/>
      <c r="L13" s="30"/>
      <c r="M13" s="30"/>
      <c r="N13" s="30"/>
    </row>
    <row r="14" spans="1:14" x14ac:dyDescent="0.25">
      <c r="C14" s="30"/>
      <c r="D14" s="30"/>
      <c r="E14" s="30"/>
      <c r="F14" s="30"/>
      <c r="G14" s="30"/>
      <c r="H14" s="30"/>
      <c r="I14" s="30"/>
      <c r="J14" s="30"/>
      <c r="K14" s="30"/>
      <c r="L14" s="30"/>
      <c r="M14" s="30"/>
      <c r="N14" s="30"/>
    </row>
    <row r="15" spans="1:14" x14ac:dyDescent="0.25">
      <c r="C15" s="30"/>
      <c r="D15" s="30"/>
      <c r="E15" s="30"/>
      <c r="F15" s="30"/>
      <c r="G15" s="30"/>
      <c r="H15" s="30"/>
      <c r="I15" s="30"/>
      <c r="J15" s="30"/>
      <c r="K15" s="30"/>
      <c r="L15" s="30"/>
      <c r="M15" s="30"/>
      <c r="N15" s="30"/>
    </row>
    <row r="16" spans="1:14" x14ac:dyDescent="0.25">
      <c r="C16" s="30"/>
      <c r="D16" s="30"/>
      <c r="E16" s="30"/>
      <c r="F16" s="30"/>
      <c r="G16" s="30"/>
      <c r="H16" s="30"/>
      <c r="I16" s="30"/>
      <c r="J16" s="30"/>
      <c r="K16" s="30"/>
      <c r="L16" s="30"/>
      <c r="M16" s="30"/>
      <c r="N16" s="30"/>
    </row>
    <row r="17" spans="1:14" ht="16.5" thickBot="1" x14ac:dyDescent="0.3">
      <c r="A17" s="31"/>
      <c r="B17" s="7"/>
      <c r="C17" s="32"/>
      <c r="D17" s="32"/>
      <c r="E17" s="32"/>
      <c r="F17" s="32"/>
      <c r="G17" s="32"/>
      <c r="H17" s="32"/>
      <c r="I17" s="32"/>
      <c r="J17" s="32"/>
      <c r="K17" s="32"/>
      <c r="L17" s="32"/>
      <c r="M17" s="32"/>
      <c r="N17" s="32"/>
    </row>
    <row r="18" spans="1:14" s="33" customFormat="1" x14ac:dyDescent="0.25">
      <c r="A18" s="33" t="s">
        <v>81</v>
      </c>
      <c r="B18" s="9"/>
      <c r="C18" s="34">
        <f>SUM(C2:C17)</f>
        <v>12000</v>
      </c>
      <c r="D18" s="34">
        <f t="shared" ref="D18:N18" si="0">SUM(D2:D17)</f>
        <v>0</v>
      </c>
      <c r="E18" s="34">
        <f t="shared" si="0"/>
        <v>255</v>
      </c>
      <c r="F18" s="34">
        <f t="shared" si="0"/>
        <v>325</v>
      </c>
      <c r="G18" s="34">
        <f t="shared" si="0"/>
        <v>0</v>
      </c>
      <c r="H18" s="34">
        <f t="shared" si="0"/>
        <v>150.55000000000001</v>
      </c>
      <c r="I18" s="34">
        <f t="shared" si="0"/>
        <v>4250</v>
      </c>
      <c r="J18" s="34">
        <f t="shared" si="0"/>
        <v>385.26</v>
      </c>
      <c r="K18" s="34">
        <f t="shared" si="0"/>
        <v>346.22</v>
      </c>
      <c r="L18" s="34">
        <f t="shared" si="0"/>
        <v>982.66</v>
      </c>
      <c r="M18" s="34">
        <f t="shared" si="0"/>
        <v>825.14</v>
      </c>
      <c r="N18" s="34">
        <f t="shared" si="0"/>
        <v>120</v>
      </c>
    </row>
    <row r="19" spans="1:14" x14ac:dyDescent="0.25">
      <c r="C19" s="30"/>
      <c r="D19" s="30"/>
      <c r="E19" s="30"/>
      <c r="F19" s="30"/>
      <c r="G19" s="30"/>
      <c r="H19" s="30"/>
      <c r="I19" s="30"/>
      <c r="J19" s="30"/>
      <c r="K19" s="30"/>
      <c r="L19" s="30"/>
      <c r="M19" s="30"/>
      <c r="N19" s="30"/>
    </row>
    <row r="20" spans="1:14" x14ac:dyDescent="0.25">
      <c r="A20" s="35" t="s">
        <v>82</v>
      </c>
      <c r="C20" s="30"/>
      <c r="D20" s="30"/>
      <c r="E20" s="30"/>
      <c r="F20" s="30"/>
      <c r="G20" s="30"/>
      <c r="H20" s="30"/>
      <c r="I20" s="30"/>
      <c r="J20" s="30"/>
      <c r="K20" s="30"/>
      <c r="L20" s="30"/>
      <c r="M20" s="30"/>
      <c r="N20" s="30"/>
    </row>
    <row r="21" spans="1:14" x14ac:dyDescent="0.25">
      <c r="A21" s="36">
        <f>SUM(SUM(C18:N18))</f>
        <v>19639.829999999998</v>
      </c>
      <c r="C21" s="30"/>
      <c r="D21" s="30"/>
      <c r="E21" s="30"/>
      <c r="F21" s="30"/>
      <c r="G21" s="30"/>
      <c r="H21" s="30"/>
      <c r="I21" s="30"/>
      <c r="J21" s="30"/>
      <c r="K21" s="30"/>
      <c r="L21" s="30"/>
      <c r="M21" s="30"/>
      <c r="N21" s="30"/>
    </row>
    <row r="22" spans="1:14" x14ac:dyDescent="0.25">
      <c r="C22" s="30"/>
      <c r="D22" s="30"/>
      <c r="E22" s="30"/>
      <c r="F22" s="30"/>
      <c r="G22" s="30"/>
      <c r="H22" s="30"/>
      <c r="I22" s="30"/>
      <c r="J22" s="30"/>
      <c r="K22" s="30"/>
      <c r="L22" s="30"/>
      <c r="M22" s="30"/>
      <c r="N22" s="30"/>
    </row>
    <row r="23" spans="1:14" x14ac:dyDescent="0.25">
      <c r="C23" s="30"/>
      <c r="E23" s="30"/>
      <c r="F23" s="30"/>
      <c r="G23" s="30"/>
      <c r="H23" s="30"/>
      <c r="I23" s="30"/>
      <c r="J23" s="30"/>
      <c r="K23" s="30"/>
      <c r="L23" s="30"/>
      <c r="M23" s="30"/>
      <c r="N23" s="30"/>
    </row>
    <row r="24" spans="1:14" x14ac:dyDescent="0.25">
      <c r="C24" s="30"/>
      <c r="D24" s="30"/>
      <c r="E24" s="30"/>
      <c r="F24" s="30"/>
      <c r="G24" s="30"/>
      <c r="H24" s="30"/>
      <c r="I24" s="30"/>
      <c r="J24" s="30"/>
      <c r="K24" s="30"/>
      <c r="L24" s="30"/>
      <c r="M24" s="30"/>
      <c r="N24" s="30"/>
    </row>
    <row r="25" spans="1:14" x14ac:dyDescent="0.25">
      <c r="C25" s="30"/>
      <c r="D25" s="30"/>
      <c r="E25" s="30"/>
      <c r="F25" s="30"/>
      <c r="G25" s="30"/>
      <c r="H25" s="30"/>
      <c r="I25" s="30"/>
      <c r="J25" s="30"/>
      <c r="K25" s="30"/>
      <c r="L25" s="30"/>
      <c r="M25" s="30"/>
      <c r="N25" s="30"/>
    </row>
    <row r="26" spans="1:14" x14ac:dyDescent="0.25">
      <c r="C26" s="30"/>
      <c r="D26" s="30"/>
      <c r="E26" s="30"/>
      <c r="F26" s="30"/>
      <c r="G26" s="30"/>
      <c r="H26" s="30"/>
      <c r="I26" s="30"/>
      <c r="J26" s="30"/>
      <c r="K26" s="30"/>
      <c r="L26" s="30"/>
      <c r="M26" s="30"/>
      <c r="N26" s="30"/>
    </row>
    <row r="27" spans="1:14" x14ac:dyDescent="0.25">
      <c r="C27" s="30"/>
      <c r="D27" s="30"/>
      <c r="E27" s="30"/>
      <c r="F27" s="30"/>
      <c r="G27" s="30"/>
      <c r="H27" s="30"/>
      <c r="I27" s="30"/>
      <c r="J27" s="30"/>
      <c r="K27" s="30"/>
      <c r="L27" s="30"/>
      <c r="M27" s="30"/>
      <c r="N27" s="30"/>
    </row>
    <row r="28" spans="1:14" x14ac:dyDescent="0.25">
      <c r="C28" s="30"/>
      <c r="D28" s="30"/>
      <c r="E28" s="30"/>
      <c r="F28" s="30"/>
      <c r="G28" s="30"/>
      <c r="H28" s="30"/>
      <c r="I28" s="30"/>
      <c r="J28" s="30"/>
      <c r="K28" s="30"/>
      <c r="L28" s="30"/>
      <c r="M28" s="30"/>
      <c r="N28" s="30"/>
    </row>
    <row r="29" spans="1:14" x14ac:dyDescent="0.25">
      <c r="C29" s="30"/>
      <c r="D29" s="30"/>
      <c r="E29" s="30"/>
      <c r="F29" s="30"/>
      <c r="G29" s="30"/>
      <c r="H29" s="30"/>
      <c r="I29" s="30"/>
      <c r="J29" s="30"/>
      <c r="K29" s="30"/>
      <c r="L29" s="30"/>
      <c r="M29" s="30"/>
      <c r="N29" s="30"/>
    </row>
    <row r="30" spans="1:14" x14ac:dyDescent="0.25">
      <c r="C30" s="30"/>
      <c r="D30" s="30"/>
      <c r="E30" s="30"/>
      <c r="F30" s="30"/>
      <c r="G30" s="30"/>
      <c r="H30" s="30"/>
      <c r="I30" s="30"/>
      <c r="J30" s="30"/>
      <c r="K30" s="30"/>
      <c r="L30" s="30"/>
      <c r="M30" s="30"/>
      <c r="N30" s="30"/>
    </row>
    <row r="31" spans="1:14" x14ac:dyDescent="0.25">
      <c r="C31" s="30"/>
      <c r="D31" s="30"/>
      <c r="E31" s="30"/>
      <c r="F31" s="30"/>
      <c r="G31" s="30"/>
      <c r="H31" s="30"/>
      <c r="I31" s="30"/>
      <c r="J31" s="30"/>
      <c r="K31" s="30"/>
      <c r="L31" s="30"/>
      <c r="M31" s="30"/>
      <c r="N31" s="30"/>
    </row>
    <row r="32" spans="1:14" x14ac:dyDescent="0.25">
      <c r="C32" s="30"/>
      <c r="D32" s="30"/>
      <c r="E32" s="30"/>
      <c r="F32" s="30"/>
      <c r="G32" s="30"/>
      <c r="H32" s="30"/>
      <c r="I32" s="30"/>
      <c r="J32" s="30"/>
      <c r="K32" s="30"/>
      <c r="L32" s="30"/>
      <c r="M32" s="30"/>
      <c r="N32" s="30"/>
    </row>
    <row r="33" spans="3:14" x14ac:dyDescent="0.25">
      <c r="C33" s="30"/>
      <c r="D33" s="30"/>
      <c r="E33" s="30"/>
      <c r="F33" s="30"/>
      <c r="G33" s="30"/>
      <c r="H33" s="30"/>
      <c r="I33" s="30"/>
      <c r="J33" s="30"/>
      <c r="K33" s="30"/>
      <c r="L33" s="30"/>
      <c r="M33" s="30"/>
      <c r="N33" s="30"/>
    </row>
    <row r="34" spans="3:14" x14ac:dyDescent="0.25">
      <c r="C34" s="30"/>
      <c r="D34" s="30"/>
      <c r="E34" s="30"/>
      <c r="F34" s="30"/>
      <c r="G34" s="30"/>
      <c r="H34" s="30"/>
      <c r="I34" s="30"/>
      <c r="J34" s="30"/>
      <c r="K34" s="30"/>
      <c r="L34" s="30"/>
      <c r="M34" s="30"/>
      <c r="N34" s="30"/>
    </row>
    <row r="35" spans="3:14" x14ac:dyDescent="0.25">
      <c r="C35" s="30"/>
      <c r="D35" s="30"/>
      <c r="E35" s="30"/>
      <c r="F35" s="30"/>
      <c r="G35" s="30"/>
      <c r="H35" s="30"/>
      <c r="I35" s="30"/>
      <c r="J35" s="30"/>
      <c r="K35" s="30"/>
      <c r="L35" s="30"/>
      <c r="M35" s="30"/>
      <c r="N35" s="30"/>
    </row>
  </sheetData>
  <sortState ref="A2:N35">
    <sortCondition ref="B2:B35"/>
  </sortState>
  <phoneticPr fontId="9" type="noConversion"/>
  <printOptions gridLines="1"/>
  <pageMargins left="0.75" right="0.75" top="1" bottom="1" header="0.5" footer="0.5"/>
  <pageSetup scale="70" orientation="landscape" horizontalDpi="4294967292" verticalDpi="4294967292"/>
  <ignoredErrors>
    <ignoredError sqref="C18:N18" emptyCellReference="1"/>
  </ignoredErrors>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E28"/>
  <sheetViews>
    <sheetView zoomScale="125" zoomScaleNormal="125" zoomScalePageLayoutView="125" workbookViewId="0">
      <pane xSplit="2" ySplit="1" topLeftCell="C2" activePane="bottomRight" state="frozen"/>
      <selection pane="topRight" activeCell="C1" sqref="C1"/>
      <selection pane="bottomLeft" activeCell="A2" sqref="A2"/>
      <selection pane="bottomRight" activeCell="B23" sqref="B23"/>
    </sheetView>
  </sheetViews>
  <sheetFormatPr defaultColWidth="11" defaultRowHeight="15.75" x14ac:dyDescent="0.25"/>
  <cols>
    <col min="1" max="1" width="20.5" customWidth="1"/>
    <col min="2" max="5" width="10.875" style="4"/>
  </cols>
  <sheetData>
    <row r="1" spans="1:5" s="27" customFormat="1" ht="36.950000000000003" customHeight="1" x14ac:dyDescent="0.2">
      <c r="A1" s="28" t="s">
        <v>58</v>
      </c>
      <c r="B1" s="29" t="s">
        <v>59</v>
      </c>
      <c r="C1" s="27" t="s">
        <v>95</v>
      </c>
      <c r="D1" s="27" t="s">
        <v>96</v>
      </c>
      <c r="E1" s="27" t="s">
        <v>97</v>
      </c>
    </row>
    <row r="2" spans="1:5" x14ac:dyDescent="0.25">
      <c r="A2" t="s">
        <v>98</v>
      </c>
      <c r="B2" s="5">
        <v>40920</v>
      </c>
      <c r="C2" s="30">
        <v>15000</v>
      </c>
      <c r="D2" s="30"/>
      <c r="E2" s="30"/>
    </row>
    <row r="3" spans="1:5" x14ac:dyDescent="0.25">
      <c r="A3" t="s">
        <v>99</v>
      </c>
      <c r="B3" s="5">
        <v>40944</v>
      </c>
      <c r="C3" s="30"/>
      <c r="D3" s="30">
        <v>2000</v>
      </c>
      <c r="E3" s="30"/>
    </row>
    <row r="4" spans="1:5" x14ac:dyDescent="0.25">
      <c r="A4" t="s">
        <v>78</v>
      </c>
      <c r="B4" s="5">
        <v>40973</v>
      </c>
      <c r="C4" s="30">
        <v>12000</v>
      </c>
      <c r="D4" s="30"/>
      <c r="E4" s="30"/>
    </row>
    <row r="5" spans="1:5" x14ac:dyDescent="0.25">
      <c r="C5" s="30"/>
      <c r="D5" s="30"/>
      <c r="E5" s="30"/>
    </row>
    <row r="6" spans="1:5" x14ac:dyDescent="0.25">
      <c r="C6" s="30"/>
      <c r="D6" s="30"/>
      <c r="E6" s="30"/>
    </row>
    <row r="7" spans="1:5" x14ac:dyDescent="0.25">
      <c r="C7" s="30"/>
      <c r="D7" s="30"/>
      <c r="E7" s="30"/>
    </row>
    <row r="8" spans="1:5" x14ac:dyDescent="0.25">
      <c r="C8" s="30"/>
      <c r="D8" s="30"/>
      <c r="E8" s="30"/>
    </row>
    <row r="9" spans="1:5" x14ac:dyDescent="0.25">
      <c r="C9" s="30"/>
      <c r="D9" s="30"/>
      <c r="E9" s="30"/>
    </row>
    <row r="10" spans="1:5" ht="16.5" thickBot="1" x14ac:dyDescent="0.3">
      <c r="A10" s="31"/>
      <c r="B10" s="7"/>
      <c r="C10" s="32"/>
      <c r="D10" s="32"/>
      <c r="E10" s="32"/>
    </row>
    <row r="11" spans="1:5" s="33" customFormat="1" x14ac:dyDescent="0.25">
      <c r="A11" s="33" t="s">
        <v>81</v>
      </c>
      <c r="B11" s="9"/>
      <c r="C11" s="34">
        <f>SUM(C2:C10)</f>
        <v>27000</v>
      </c>
      <c r="D11" s="34">
        <f>SUM(D2:D10)</f>
        <v>2000</v>
      </c>
      <c r="E11" s="34">
        <f>SUM(E2:E10)</f>
        <v>0</v>
      </c>
    </row>
    <row r="12" spans="1:5" x14ac:dyDescent="0.25">
      <c r="C12" s="30"/>
      <c r="D12" s="30"/>
      <c r="E12" s="30"/>
    </row>
    <row r="13" spans="1:5" x14ac:dyDescent="0.25">
      <c r="A13" s="35" t="s">
        <v>82</v>
      </c>
      <c r="C13" s="30"/>
      <c r="D13" s="30"/>
      <c r="E13" s="30"/>
    </row>
    <row r="14" spans="1:5" x14ac:dyDescent="0.25">
      <c r="A14" s="36">
        <f>SUM(SUM(C11:E11))</f>
        <v>29000</v>
      </c>
      <c r="C14" s="30"/>
      <c r="D14" s="30"/>
      <c r="E14" s="30"/>
    </row>
    <row r="15" spans="1:5" x14ac:dyDescent="0.25">
      <c r="C15" s="30"/>
      <c r="D15" s="30"/>
      <c r="E15" s="30"/>
    </row>
    <row r="16" spans="1:5" x14ac:dyDescent="0.25">
      <c r="C16" s="30"/>
      <c r="E16" s="30"/>
    </row>
    <row r="17" spans="3:5" x14ac:dyDescent="0.25">
      <c r="C17" s="30"/>
      <c r="D17" s="30"/>
      <c r="E17" s="30"/>
    </row>
    <row r="18" spans="3:5" x14ac:dyDescent="0.25">
      <c r="C18" s="30"/>
      <c r="D18" s="30"/>
      <c r="E18" s="30"/>
    </row>
    <row r="19" spans="3:5" x14ac:dyDescent="0.25">
      <c r="C19" s="30"/>
      <c r="D19" s="30"/>
      <c r="E19" s="30"/>
    </row>
    <row r="20" spans="3:5" x14ac:dyDescent="0.25">
      <c r="C20" s="30"/>
      <c r="D20" s="30"/>
      <c r="E20" s="30"/>
    </row>
    <row r="21" spans="3:5" x14ac:dyDescent="0.25">
      <c r="C21" s="30"/>
      <c r="D21" s="30"/>
      <c r="E21" s="30"/>
    </row>
    <row r="22" spans="3:5" x14ac:dyDescent="0.25">
      <c r="C22" s="30"/>
      <c r="D22" s="30"/>
      <c r="E22" s="30"/>
    </row>
    <row r="23" spans="3:5" x14ac:dyDescent="0.25">
      <c r="C23" s="30"/>
      <c r="D23" s="30"/>
      <c r="E23" s="30"/>
    </row>
    <row r="24" spans="3:5" x14ac:dyDescent="0.25">
      <c r="C24" s="30"/>
      <c r="D24" s="30"/>
      <c r="E24" s="30"/>
    </row>
    <row r="25" spans="3:5" x14ac:dyDescent="0.25">
      <c r="C25" s="30"/>
      <c r="D25" s="30"/>
      <c r="E25" s="30"/>
    </row>
    <row r="26" spans="3:5" x14ac:dyDescent="0.25">
      <c r="C26" s="30"/>
      <c r="D26" s="30"/>
      <c r="E26" s="30"/>
    </row>
    <row r="27" spans="3:5" x14ac:dyDescent="0.25">
      <c r="C27" s="30"/>
      <c r="D27" s="30"/>
      <c r="E27" s="30"/>
    </row>
    <row r="28" spans="3:5" x14ac:dyDescent="0.25">
      <c r="C28" s="30"/>
      <c r="D28" s="30"/>
      <c r="E28" s="30"/>
    </row>
  </sheetData>
  <printOptions gridLines="1"/>
  <pageMargins left="0.75" right="0.75" top="1" bottom="1" header="0.5" footer="0.5"/>
  <pageSetup scale="70" orientation="landscape" horizontalDpi="4294967292" verticalDpi="4294967292"/>
  <legacy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Inventory</vt:lpstr>
      <vt:lpstr>Breeding and Calving</vt:lpstr>
      <vt:lpstr>Cow Records</vt:lpstr>
      <vt:lpstr>Expenses</vt:lpstr>
      <vt:lpstr>Income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Banta</dc:creator>
  <cp:lastModifiedBy>Victoria Pilger</cp:lastModifiedBy>
  <cp:lastPrinted>2013-10-21T17:04:37Z</cp:lastPrinted>
  <dcterms:created xsi:type="dcterms:W3CDTF">2013-07-26T02:48:25Z</dcterms:created>
  <dcterms:modified xsi:type="dcterms:W3CDTF">2014-06-03T16:40:02Z</dcterms:modified>
</cp:coreProperties>
</file>